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طلب" sheetId="3" state="visible" r:id="rId3"/>
  </sheets>
  <definedNames>
    <definedName name="_xlnm.Print_Area" localSheetId="2">'الطلب'!$A$1:$E$31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/mm/yyyy"/>
    <numFmt numFmtId="166" formatCode="#,##0;[Red]-#,##0"/>
    <numFmt numFmtId="167" formatCode="0.0%"/>
  </numFmts>
  <fonts count="18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000000"/>
      <sz val="11"/>
    </font>
    <font>
      <name val="Arial"/>
      <b val="1"/>
      <color rgb="00FFFFFF"/>
      <sz val="12"/>
    </font>
    <font>
      <name val="Arial"/>
      <b val="1"/>
      <color rgb="00FFFFFF"/>
      <sz val="11"/>
    </font>
    <font>
      <name val="Arial"/>
      <b val="1"/>
      <color rgb="0014213D"/>
      <sz val="11"/>
    </font>
  </fonts>
  <fills count="5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</fills>
  <borders count="7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/>
      <right/>
      <top style="thin">
        <color rgb="00C9CDD4"/>
      </top>
      <bottom/>
      <diagonal/>
    </border>
    <border>
      <left/>
      <right style="thin">
        <color rgb="00C9CDD4"/>
      </right>
      <top style="thin">
        <color rgb="00C9CDD4"/>
      </top>
      <bottom/>
      <diagonal/>
    </border>
    <border>
      <left/>
      <right/>
      <top style="thin">
        <color rgb="00C9CDD4"/>
      </top>
      <bottom style="thin">
        <color rgb="00C9CDD4"/>
      </bottom>
      <diagonal/>
    </border>
    <border>
      <left/>
      <right style="thin">
        <color rgb="00C9CDD4"/>
      </right>
      <top style="thin">
        <color rgb="00C9CDD4"/>
      </top>
      <bottom style="thin">
        <color rgb="00C9CDD4"/>
      </bottom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0" borderId="2" applyAlignment="1" pivotButton="0" quotePrefix="0" xfId="0">
      <alignment horizontal="right" vertical="center" wrapText="1"/>
    </xf>
    <xf numFmtId="0" fontId="10" fillId="4" borderId="2" applyAlignment="1" applyProtection="1" pivotButton="0" quotePrefix="0" xfId="0">
      <alignment horizontal="right" vertical="center"/>
      <protection locked="0" hidden="0"/>
    </xf>
    <xf numFmtId="165" fontId="10" fillId="4" borderId="2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6" applyProtection="1" pivotButton="0" quotePrefix="0" xfId="0">
      <protection locked="0" hidden="0"/>
    </xf>
    <xf numFmtId="0" fontId="15" fillId="3" borderId="0" applyAlignment="1" pivotButton="0" quotePrefix="0" xfId="0">
      <alignment horizontal="right" vertical="center"/>
    </xf>
    <xf numFmtId="166" fontId="10" fillId="4" borderId="2" applyAlignment="1" applyProtection="1" pivotButton="0" quotePrefix="0" xfId="0">
      <alignment horizontal="center" vertical="center"/>
      <protection locked="0" hidden="0"/>
    </xf>
    <xf numFmtId="166" fontId="16" fillId="3" borderId="2" applyAlignment="1" pivotButton="0" quotePrefix="0" xfId="0">
      <alignment horizontal="center" vertical="center"/>
    </xf>
    <xf numFmtId="1" fontId="10" fillId="4" borderId="2" applyAlignment="1" applyProtection="1" pivotButton="0" quotePrefix="0" xfId="0">
      <alignment horizontal="center" vertical="center"/>
      <protection locked="0" hidden="0"/>
    </xf>
    <xf numFmtId="167" fontId="10" fillId="4" borderId="2" applyAlignment="1" applyProtection="1" pivotButton="0" quotePrefix="0" xfId="0">
      <alignment horizontal="center" vertical="center"/>
      <protection locked="0" hidden="0"/>
    </xf>
    <xf numFmtId="0" fontId="10" fillId="0" borderId="2" applyAlignment="1" pivotButton="0" quotePrefix="0" xfId="0">
      <alignment horizontal="right" vertical="center" wrapText="1"/>
    </xf>
    <xf numFmtId="2" fontId="10" fillId="0" borderId="2" applyAlignment="1" pivotButton="0" quotePrefix="0" xfId="0">
      <alignment horizontal="center" vertical="center"/>
    </xf>
    <xf numFmtId="167" fontId="16" fillId="3" borderId="2" applyAlignment="1" pivotButton="0" quotePrefix="0" xfId="0">
      <alignment horizontal="center" vertical="center"/>
    </xf>
    <xf numFmtId="0" fontId="10" fillId="0" borderId="2" applyAlignment="1" pivotButton="0" quotePrefix="0" xfId="0">
      <alignment horizontal="center" vertical="center"/>
    </xf>
    <xf numFmtId="0" fontId="16" fillId="3" borderId="2" applyAlignment="1" pivotButton="0" quotePrefix="0" xfId="0">
      <alignment horizontal="center" vertical="center"/>
    </xf>
    <xf numFmtId="0" fontId="17" fillId="0" borderId="0" pivotButton="0" quotePrefix="0" xfId="0"/>
  </cellXfs>
  <cellStyles count="1">
    <cellStyle name="Normal" xfId="0" builtinId="0" hidden="0"/>
  </cellStyles>
  <dxfs count="2">
    <dxf>
      <font>
        <name val="Arial"/>
        <b val="1"/>
        <color rgb="009C0006"/>
      </font>
      <fill>
        <patternFill patternType="solid">
          <fgColor rgb="00F8D7DA"/>
        </patternFill>
      </fill>
    </dxf>
    <dxf>
      <font>
        <name val="Arial"/>
        <b val="1"/>
        <color rgb="00274E13"/>
      </font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4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نموذج طلب استثمار رأسمالي (CAPEX)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50" customHeight="1">
      <c r="A5" s="11" t="inlineStr">
        <is>
          <t>•</t>
        </is>
      </c>
      <c r="B5" s="12" t="inlineStr">
        <is>
          <t>نموذج تقدمه الإدارة لطلب شراء أصل رأسمالي: وصف الأصل ومبرره، عناصر التكلفة، العائد السنوي المتوقع (وفر أو ربح إضافي)، ثم يحسب فترة الاسترداد وصافي القيمة الحالية ومعدل العائد الداخلي، ويحدد جهة الاعتماد حسب القيمة.</t>
        </is>
      </c>
    </row>
    <row r="6" ht="22" customHeight="1">
      <c r="B6" s="10" t="inlineStr">
        <is>
          <t>خطوات الاستخدام</t>
        </is>
      </c>
    </row>
    <row r="7" ht="18" customHeight="1">
      <c r="A7" s="11" t="inlineStr">
        <is>
          <t>•</t>
        </is>
      </c>
      <c r="B7" s="12" t="inlineStr">
        <is>
          <t>املأ بيانات الطلب ووصف الأصل والمبرر.</t>
        </is>
      </c>
    </row>
    <row r="8" ht="34" customHeight="1">
      <c r="A8" s="11" t="inlineStr">
        <is>
          <t>•</t>
        </is>
      </c>
      <c r="B8" s="12" t="inlineStr">
        <is>
          <t>اكتب عناصر التكلفة، والوفر أو الربح الإضافي السنوي، والعمر الإنتاجي، والقيمة المتبقية، ومعدل الخصم المعتمد في الشركة.</t>
        </is>
      </c>
    </row>
    <row r="9" ht="18" customHeight="1">
      <c r="A9" s="11" t="inlineStr">
        <is>
          <t>•</t>
        </is>
      </c>
      <c r="B9" s="12" t="inlineStr">
        <is>
          <t>راجع المؤشرات وحالة الموازنة وجهة الاعتماد، ثم اطبع للتوقيع.</t>
        </is>
      </c>
    </row>
    <row r="10" ht="22" customHeight="1">
      <c r="B10" s="10" t="inlineStr">
        <is>
          <t>ملاحظات</t>
        </is>
      </c>
    </row>
    <row r="11" ht="34" customHeight="1">
      <c r="A11" s="11" t="inlineStr">
        <is>
          <t>•</t>
        </is>
      </c>
      <c r="B11" s="12" t="inlineStr">
        <is>
          <t>العائد السنوي يجب أن يكون تدفقًا نقديًا بعد الضريبة إن أمكن، لا ربحًا محاسبيًا. للمقارنة بين بدائل متعددة استخدم قالب مقارنة البدائل الاستثمارية.</t>
        </is>
      </c>
    </row>
    <row r="13" ht="30" customHeight="1">
      <c r="B13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4">
      <c r="B14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E31"/>
  <sheetViews>
    <sheetView showGridLines="0" rightToLeft="1" workbookViewId="0">
      <selection activeCell="A1" sqref="A1"/>
    </sheetView>
  </sheetViews>
  <sheetFormatPr baseColWidth="8" defaultRowHeight="15"/>
  <cols>
    <col width="40" customWidth="1" min="1" max="1"/>
    <col width="18" customWidth="1" min="2" max="2"/>
    <col width="4" customWidth="1" min="3" max="3"/>
    <col width="26" customWidth="1" min="4" max="4"/>
    <col width="18" customWidth="1" min="5" max="5"/>
  </cols>
  <sheetData>
    <row r="1" ht="30" customHeight="1">
      <c r="A1" s="15" t="inlineStr">
        <is>
          <t>طلب استثمار رأسمالي</t>
        </is>
      </c>
      <c r="B1" s="16" t="n"/>
      <c r="C1" s="16" t="n"/>
      <c r="D1" s="16" t="n"/>
      <c r="E1" s="16" t="n"/>
    </row>
    <row r="2" ht="30" customHeight="1">
      <c r="A2" s="17" t="inlineStr">
        <is>
          <t>الخلايا الصفراء للإدخال.</t>
        </is>
      </c>
    </row>
    <row r="3">
      <c r="A3" s="18" t="inlineStr">
        <is>
          <t>رقم الطلب</t>
        </is>
      </c>
      <c r="B3" s="19" t="inlineStr">
        <is>
          <t>CAPEX-2026-07</t>
        </is>
      </c>
      <c r="D3" s="18" t="inlineStr">
        <is>
          <t>التاريخ</t>
        </is>
      </c>
      <c r="E3" s="20" t="n">
        <v>46324</v>
      </c>
    </row>
    <row r="4">
      <c r="A4" s="18" t="inlineStr">
        <is>
          <t>الإدارة الطالبة</t>
        </is>
      </c>
      <c r="B4" s="19" t="inlineStr">
        <is>
          <t>إدارة الإنتاج</t>
        </is>
      </c>
      <c r="D4" s="18" t="inlineStr">
        <is>
          <t>مقدم الطلب</t>
        </is>
      </c>
      <c r="E4" s="19" t="inlineStr">
        <is>
          <t>م. أيمن صلاح</t>
        </is>
      </c>
    </row>
    <row r="5">
      <c r="A5" s="18" t="inlineStr">
        <is>
          <t>الأصل المطلوب</t>
        </is>
      </c>
      <c r="B5" s="19" t="inlineStr">
        <is>
          <t>ماكينة تعبئة أوتوماتيكية بطاقة 60 عبوة/دقيقة</t>
        </is>
      </c>
      <c r="C5" s="21" t="n"/>
      <c r="D5" s="21" t="n"/>
      <c r="E5" s="22" t="n"/>
    </row>
    <row r="6">
      <c r="A6" s="18" t="inlineStr">
        <is>
          <t>المبرر</t>
        </is>
      </c>
      <c r="B6" s="19" t="inlineStr">
        <is>
          <t>استبدال الماكينة القديمة وتقليل العمالة والهالك وزيادة الطاقة 35%</t>
        </is>
      </c>
      <c r="C6" s="21" t="n"/>
      <c r="D6" s="21" t="n"/>
      <c r="E6" s="22" t="n"/>
    </row>
    <row r="8">
      <c r="A8" s="23" t="inlineStr">
        <is>
          <t>عناصر التكلفة</t>
        </is>
      </c>
    </row>
    <row r="9">
      <c r="A9" s="19" t="inlineStr">
        <is>
          <t>سعر شراء الماكينة</t>
        </is>
      </c>
      <c r="B9" s="24" t="n">
        <v>1850000</v>
      </c>
    </row>
    <row r="10">
      <c r="A10" s="19" t="inlineStr">
        <is>
          <t>الشحن والتركيب</t>
        </is>
      </c>
      <c r="B10" s="24" t="n">
        <v>95000</v>
      </c>
    </row>
    <row r="11">
      <c r="A11" s="19" t="inlineStr">
        <is>
          <t>تدريب المشغلين</t>
        </is>
      </c>
      <c r="B11" s="24" t="n">
        <v>25000</v>
      </c>
    </row>
    <row r="12">
      <c r="A12" s="19" t="inlineStr">
        <is>
          <t>قطع غيار احتياطية</t>
        </is>
      </c>
      <c r="B12" s="24" t="n">
        <v>60000</v>
      </c>
    </row>
    <row r="13">
      <c r="A13" s="19" t="inlineStr">
        <is>
          <t>أخرى</t>
        </is>
      </c>
      <c r="B13" s="24" t="n">
        <v>0</v>
      </c>
    </row>
    <row r="14">
      <c r="A14" s="18" t="inlineStr">
        <is>
          <t>إجمالي تكلفة الاستثمار</t>
        </is>
      </c>
      <c r="B14" s="25">
        <f>SUM(B9:B13)</f>
        <v/>
      </c>
    </row>
    <row r="16">
      <c r="A16" s="23" t="inlineStr">
        <is>
          <t>العائد المتوقع</t>
        </is>
      </c>
    </row>
    <row r="17">
      <c r="A17" s="18" t="inlineStr">
        <is>
          <t>الوفر أو الربح الإضافي السنوي (نقدي)</t>
        </is>
      </c>
      <c r="B17" s="24" t="n">
        <v>560000</v>
      </c>
    </row>
    <row r="18">
      <c r="A18" s="18" t="inlineStr">
        <is>
          <t>العمر الإنتاجي (سنوات)</t>
        </is>
      </c>
      <c r="B18" s="26" t="n">
        <v>7</v>
      </c>
    </row>
    <row r="19">
      <c r="A19" s="18" t="inlineStr">
        <is>
          <t>القيمة المتبقية في نهاية العمر</t>
        </is>
      </c>
      <c r="B19" s="24" t="n">
        <v>150000</v>
      </c>
    </row>
    <row r="20">
      <c r="A20" s="18" t="inlineStr">
        <is>
          <t>معدل الخصم المعتمد</t>
        </is>
      </c>
      <c r="B20" s="27" t="n">
        <v>0.18</v>
      </c>
    </row>
    <row r="22">
      <c r="A22" s="23" t="inlineStr">
        <is>
          <t>مؤشرات القرار</t>
        </is>
      </c>
    </row>
    <row r="23">
      <c r="A23" s="28" t="inlineStr">
        <is>
          <t>فترة الاسترداد البسيطة (سنوات)</t>
        </is>
      </c>
      <c r="B23" s="29">
        <f>IF(B17&lt;=0,"",B14/B17)</f>
        <v/>
      </c>
      <c r="D23" s="18" t="inlineStr">
        <is>
          <t>مدرج في الموازنة؟</t>
        </is>
      </c>
      <c r="E23" s="19" t="inlineStr">
        <is>
          <t>نعم</t>
        </is>
      </c>
    </row>
    <row r="24">
      <c r="A24" s="18" t="inlineStr">
        <is>
          <t>صافي القيمة الحالية NPV</t>
        </is>
      </c>
      <c r="B24" s="25">
        <f>PV(B20,B18,-B17)+B19/(1+B20)^B18-B14</f>
        <v/>
      </c>
      <c r="D24" s="18" t="inlineStr">
        <is>
          <t>المبلغ المدرج في الموازنة</t>
        </is>
      </c>
      <c r="E24" s="24" t="n">
        <v>2100000</v>
      </c>
    </row>
    <row r="25">
      <c r="A25" s="18" t="inlineStr">
        <is>
          <t>معدل العائد الداخلي IRR</t>
        </is>
      </c>
      <c r="B25" s="30">
        <f>RATE(B18,B17,-B14,B19)</f>
        <v/>
      </c>
      <c r="D25" s="28" t="inlineStr">
        <is>
          <t>حالة الموازنة</t>
        </is>
      </c>
      <c r="E25" s="31">
        <f>IF(E23="نعم",IF(E24&gt;=B14,"داخل الموازنة","يتجاوز المدرج"),"غير مدرج")</f>
        <v/>
      </c>
    </row>
    <row r="26">
      <c r="A26" s="28" t="inlineStr">
        <is>
          <t>التوصية المالية</t>
        </is>
      </c>
      <c r="B26" s="31">
        <f>IF(B24&gt;=0,"مقبول ماليًا","غير مقبول ماليًا")</f>
        <v/>
      </c>
      <c r="D26" s="18" t="inlineStr">
        <is>
          <t>جهة الاعتماد</t>
        </is>
      </c>
      <c r="E26" s="32">
        <f>IF(B14&lt;=250000,"المدير المالي",IF(B14&lt;=1000000,"العضو المنتدب","مجلس الإدارة"))</f>
        <v/>
      </c>
    </row>
    <row r="29">
      <c r="A29" s="33" t="inlineStr">
        <is>
          <t>مقدم الطلب: ............</t>
        </is>
      </c>
      <c r="D29" s="33" t="inlineStr">
        <is>
          <t>المدير المالي: ............</t>
        </is>
      </c>
    </row>
    <row r="31">
      <c r="A31" s="33" t="inlineStr">
        <is>
          <t>العضو المنتدب: ............</t>
        </is>
      </c>
      <c r="D31" s="33" t="inlineStr">
        <is>
          <t>مجلس الإدارة: ............</t>
        </is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7">
    <mergeCell ref="A2:E2"/>
    <mergeCell ref="A16:E16"/>
    <mergeCell ref="B6:E6"/>
    <mergeCell ref="A1:E1"/>
    <mergeCell ref="B5:E5"/>
    <mergeCell ref="A8:E8"/>
    <mergeCell ref="A22:E22"/>
  </mergeCells>
  <conditionalFormatting sqref="B26">
    <cfRule type="cellIs" priority="1" operator="equal" dxfId="0">
      <formula>"غير مقبول ماليًا"</formula>
    </cfRule>
    <cfRule type="cellIs" priority="2" operator="equal" dxfId="1">
      <formula>"مقبول ماليًا"</formula>
    </cfRule>
  </conditionalFormatting>
  <dataValidations count="1">
    <dataValidation sqref="E23" showDropDown="0" showInputMessage="0" showErrorMessage="0" allowBlank="1" type="list">
      <formula1>"نعم,لا"</formula1>
    </dataValidation>
  </dataValidations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2026-10-29T10:33:08Z</dcterms:created>
  <dcterms:modified xmlns:dcterms="http://purl.org/dc/terms/" xmlns:xsi="http://www.w3.org/2001/XMLSchema-instance" xsi:type="dcterms:W3CDTF">2026-10-29T10:33:08Z</dcterms:modified>
</cp:coreProperties>
</file>