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قييم" sheetId="3" state="visible" r:id="rId3"/>
  </sheets>
  <definedNames>
    <definedName name="_xlnm.Print_Area" localSheetId="2">'التقييم'!$A$1:$L$31</definedName>
  </definedNames>
  <calcPr calcId="124519" fullCalcOnLoad="1"/>
</workbook>
</file>

<file path=xl/styles.xml><?xml version="1.0" encoding="utf-8"?>
<styleSheet xmlns="http://schemas.openxmlformats.org/spreadsheetml/2006/main">
  <numFmts count="1">
    <numFmt numFmtId="164"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0" fontId="15" fillId="0" borderId="2" applyAlignment="1" pivotButton="0" quotePrefix="0" xfId="0">
      <alignment horizontal="right" vertical="center" wrapText="1"/>
    </xf>
    <xf numFmtId="0" fontId="0" fillId="0" borderId="6" pivotButton="0" quotePrefix="0" xfId="0"/>
    <xf numFmtId="0" fontId="0" fillId="0" borderId="7" pivotButton="0" quotePrefix="0" xfId="0"/>
    <xf numFmtId="164" fontId="14"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إعادة تقييم الأصول الثابتة وفائض إعادة التقييم (IAS 16)</t>
        </is>
      </c>
    </row>
    <row r="2" ht="4" customHeight="1">
      <c r="A2" s="9" t="n"/>
    </row>
    <row r="4" ht="22" customHeight="1">
      <c r="B4" s="10" t="inlineStr">
        <is>
          <t>فكرة القالب</t>
        </is>
      </c>
    </row>
    <row r="5" ht="50" customHeight="1">
      <c r="A5" s="11" t="inlineStr">
        <is>
          <t>•</t>
        </is>
      </c>
      <c r="B5" s="12" t="inlineStr">
        <is>
          <t>عند تطبيق نموذج إعادة التقييم لفئة أصول: يقارن القيمة العادلة بالقيمة الدفترية لكل أصل، فتذهب الزيادة إلى فائض إعادة التقييم في الدخل الشامل الآخر، والنقص يُخصم أولًا من فائض الأصل نفسه ثم الباقي على قائمة الدخل، ويحسب الإهلاك الجديد على القيمة المعاد تقييمها.</t>
        </is>
      </c>
    </row>
    <row r="6" ht="22" customHeight="1">
      <c r="B6" s="10" t="inlineStr">
        <is>
          <t>خطوات الاستخدام</t>
        </is>
      </c>
    </row>
    <row r="7" ht="34" customHeight="1">
      <c r="A7" s="11" t="inlineStr">
        <is>
          <t>•</t>
        </is>
      </c>
      <c r="B7" s="12" t="inlineStr">
        <is>
          <t>لكل أصل اكتب التكلفة (أو آخر قيمة معاد تقييمها) ومجمع الإهلاك والقيمة العادلة من تقرير الخبير، ورصيد فائض إعادة التقييم السابق لنفس الأصل، والعمر الإنتاجي المتبقي.</t>
        </is>
      </c>
    </row>
    <row r="8" ht="22" customHeight="1">
      <c r="B8" s="10" t="inlineStr">
        <is>
          <t>ملاحظات</t>
        </is>
      </c>
    </row>
    <row r="9" ht="34" customHeight="1">
      <c r="A9" s="11" t="inlineStr">
        <is>
          <t>•</t>
        </is>
      </c>
      <c r="B9" s="12" t="inlineStr">
        <is>
          <t>إذا سبق تحميل نقص على قائمة الدخل لنفس الأصل فالزيادة اللاحقة تُرد إلى قائمة الدخل أولًا في حدوده؛ عدّل ذلك يدويًا. يُحسب أثر الضريبة المؤجلة على الفائض. الأرض لا تُهلك.</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31"/>
  <sheetViews>
    <sheetView showGridLines="0" rightToLeft="1" workbookViewId="0">
      <selection activeCell="A1" sqref="A1"/>
    </sheetView>
  </sheetViews>
  <sheetFormatPr baseColWidth="8" defaultRowHeight="15"/>
  <cols>
    <col width="18" customWidth="1" min="1" max="1"/>
    <col width="13" customWidth="1" min="2" max="2"/>
    <col width="13" customWidth="1" min="3" max="3"/>
    <col width="13" customWidth="1" min="4" max="4"/>
    <col width="13" customWidth="1" min="5" max="5"/>
    <col width="13" customWidth="1" min="6" max="6"/>
    <col width="13" customWidth="1" min="7" max="7"/>
    <col width="14" customWidth="1" min="8" max="8"/>
    <col width="13" customWidth="1" min="9" max="9"/>
    <col width="14" customWidth="1" min="10" max="10"/>
    <col width="9" customWidth="1" min="11" max="11"/>
    <col width="13" customWidth="1" min="12" max="12"/>
  </cols>
  <sheetData>
    <row r="1" ht="30" customHeight="1">
      <c r="A1" s="15" t="inlineStr">
        <is>
          <t>إعادة تقييم الأصول الثابتة</t>
        </is>
      </c>
      <c r="B1" s="16" t="n"/>
      <c r="C1" s="16" t="n"/>
      <c r="D1" s="16" t="n"/>
      <c r="E1" s="16" t="n"/>
      <c r="F1" s="16" t="n"/>
      <c r="G1" s="16" t="n"/>
      <c r="H1" s="16" t="n"/>
      <c r="I1" s="16" t="n"/>
      <c r="J1" s="16" t="n"/>
      <c r="K1" s="16" t="n"/>
      <c r="L1" s="16" t="n"/>
    </row>
    <row r="2" ht="30" customHeight="1">
      <c r="A2" s="17" t="inlineStr">
        <is>
          <t>الخلايا الصفراء للإدخال.</t>
        </is>
      </c>
    </row>
    <row r="5" ht="44" customHeight="1">
      <c r="A5" s="18" t="inlineStr">
        <is>
          <t>الأصل</t>
        </is>
      </c>
      <c r="B5" s="18" t="inlineStr">
        <is>
          <t>التكلفة</t>
        </is>
      </c>
      <c r="C5" s="18" t="inlineStr">
        <is>
          <t>مجمع الإهلاك</t>
        </is>
      </c>
      <c r="D5" s="18" t="inlineStr">
        <is>
          <t>القيمة الدفترية</t>
        </is>
      </c>
      <c r="E5" s="18" t="inlineStr">
        <is>
          <t>القيمة العادلة</t>
        </is>
      </c>
      <c r="F5" s="18" t="inlineStr">
        <is>
          <t>الفرق</t>
        </is>
      </c>
      <c r="G5" s="18" t="inlineStr">
        <is>
          <t>فائض سابق للأصل</t>
        </is>
      </c>
      <c r="H5" s="18" t="inlineStr">
        <is>
          <t>إلى فائض إعادة التقييم</t>
        </is>
      </c>
      <c r="I5" s="18" t="inlineStr">
        <is>
          <t>إلى قائمة الدخل</t>
        </is>
      </c>
      <c r="J5" s="18" t="inlineStr">
        <is>
          <t>الفائض بعد التقييم</t>
        </is>
      </c>
      <c r="K5" s="18" t="inlineStr">
        <is>
          <t>العمر المتبقي</t>
        </is>
      </c>
      <c r="L5" s="18" t="inlineStr">
        <is>
          <t>الإهلاك السنوي الجديد</t>
        </is>
      </c>
    </row>
    <row r="6">
      <c r="A6" s="19" t="inlineStr">
        <is>
          <t>أرض المصنع</t>
        </is>
      </c>
      <c r="B6" s="20" t="n">
        <v>8000000</v>
      </c>
      <c r="C6" s="20" t="n">
        <v>0</v>
      </c>
      <c r="D6" s="21">
        <f>IF(A6="","",N(B6)-N(C6))</f>
        <v/>
      </c>
      <c r="E6" s="20" t="n">
        <v>11500000</v>
      </c>
      <c r="F6" s="21">
        <f>IF(OR(A6="",E6=""),"",E6-D6)</f>
        <v/>
      </c>
      <c r="G6" s="20" t="n">
        <v>1200000</v>
      </c>
      <c r="H6" s="21">
        <f>IF(F6="","",IF(F6&gt;=0,F6,-MIN(N(G6),-F6)))</f>
        <v/>
      </c>
      <c r="I6" s="21">
        <f>IF(F6="","",IF(F6&gt;=0,0,F6+MIN(N(G6),-F6)))</f>
        <v/>
      </c>
      <c r="J6" s="21">
        <f>IF(F6="","",N(G6)+H6)</f>
        <v/>
      </c>
      <c r="K6" s="20" t="n"/>
      <c r="L6" s="21">
        <f>IF(OR(F6="",N(K6)=0),"",E6/K6)</f>
        <v/>
      </c>
    </row>
    <row r="7">
      <c r="A7" s="19" t="inlineStr">
        <is>
          <t>مبنى إداري</t>
        </is>
      </c>
      <c r="B7" s="20" t="n">
        <v>6000000</v>
      </c>
      <c r="C7" s="20" t="n">
        <v>1800000</v>
      </c>
      <c r="D7" s="21">
        <f>IF(A7="","",N(B7)-N(C7))</f>
        <v/>
      </c>
      <c r="E7" s="20" t="n">
        <v>5200000</v>
      </c>
      <c r="F7" s="21">
        <f>IF(OR(A7="",E7=""),"",E7-D7)</f>
        <v/>
      </c>
      <c r="G7" s="20" t="n">
        <v>0</v>
      </c>
      <c r="H7" s="21">
        <f>IF(F7="","",IF(F7&gt;=0,F7,-MIN(N(G7),-F7)))</f>
        <v/>
      </c>
      <c r="I7" s="21">
        <f>IF(F7="","",IF(F7&gt;=0,0,F7+MIN(N(G7),-F7)))</f>
        <v/>
      </c>
      <c r="J7" s="21">
        <f>IF(F7="","",N(G7)+H7)</f>
        <v/>
      </c>
      <c r="K7" s="20" t="n">
        <v>20</v>
      </c>
      <c r="L7" s="21">
        <f>IF(OR(F7="",N(K7)=0),"",E7/K7)</f>
        <v/>
      </c>
    </row>
    <row r="8">
      <c r="A8" s="19" t="inlineStr">
        <is>
          <t>مخزن</t>
        </is>
      </c>
      <c r="B8" s="20" t="n">
        <v>3000000</v>
      </c>
      <c r="C8" s="20" t="n">
        <v>900000</v>
      </c>
      <c r="D8" s="21">
        <f>IF(A8="","",N(B8)-N(C8))</f>
        <v/>
      </c>
      <c r="E8" s="20" t="n">
        <v>1700000</v>
      </c>
      <c r="F8" s="21">
        <f>IF(OR(A8="",E8=""),"",E8-D8)</f>
        <v/>
      </c>
      <c r="G8" s="20" t="n">
        <v>300000</v>
      </c>
      <c r="H8" s="21">
        <f>IF(F8="","",IF(F8&gt;=0,F8,-MIN(N(G8),-F8)))</f>
        <v/>
      </c>
      <c r="I8" s="21">
        <f>IF(F8="","",IF(F8&gt;=0,0,F8+MIN(N(G8),-F8)))</f>
        <v/>
      </c>
      <c r="J8" s="21">
        <f>IF(F8="","",N(G8)+H8)</f>
        <v/>
      </c>
      <c r="K8" s="20" t="n">
        <v>15</v>
      </c>
      <c r="L8" s="21">
        <f>IF(OR(F8="",N(K8)=0),"",E8/K8)</f>
        <v/>
      </c>
    </row>
    <row r="9">
      <c r="A9" s="19" t="inlineStr">
        <is>
          <t>سيارات نقل</t>
        </is>
      </c>
      <c r="B9" s="20" t="n">
        <v>1200000</v>
      </c>
      <c r="C9" s="20" t="n">
        <v>700000</v>
      </c>
      <c r="D9" s="21">
        <f>IF(A9="","",N(B9)-N(C9))</f>
        <v/>
      </c>
      <c r="E9" s="20" t="n">
        <v>450000</v>
      </c>
      <c r="F9" s="21">
        <f>IF(OR(A9="",E9=""),"",E9-D9)</f>
        <v/>
      </c>
      <c r="G9" s="20" t="n">
        <v>0</v>
      </c>
      <c r="H9" s="21">
        <f>IF(F9="","",IF(F9&gt;=0,F9,-MIN(N(G9),-F9)))</f>
        <v/>
      </c>
      <c r="I9" s="21">
        <f>IF(F9="","",IF(F9&gt;=0,0,F9+MIN(N(G9),-F9)))</f>
        <v/>
      </c>
      <c r="J9" s="21">
        <f>IF(F9="","",N(G9)+H9)</f>
        <v/>
      </c>
      <c r="K9" s="20" t="n">
        <v>3</v>
      </c>
      <c r="L9" s="21">
        <f>IF(OR(F9="",N(K9)=0),"",E9/K9)</f>
        <v/>
      </c>
    </row>
    <row r="10">
      <c r="A10" s="19" t="n"/>
      <c r="B10" s="20" t="n"/>
      <c r="C10" s="20" t="n"/>
      <c r="D10" s="21">
        <f>IF(A10="","",N(B10)-N(C10))</f>
        <v/>
      </c>
      <c r="E10" s="20" t="n"/>
      <c r="F10" s="21">
        <f>IF(OR(A10="",E10=""),"",E10-D10)</f>
        <v/>
      </c>
      <c r="G10" s="20" t="n"/>
      <c r="H10" s="21">
        <f>IF(F10="","",IF(F10&gt;=0,F10,-MIN(N(G10),-F10)))</f>
        <v/>
      </c>
      <c r="I10" s="21">
        <f>IF(F10="","",IF(F10&gt;=0,0,F10+MIN(N(G10),-F10)))</f>
        <v/>
      </c>
      <c r="J10" s="21">
        <f>IF(F10="","",N(G10)+H10)</f>
        <v/>
      </c>
      <c r="K10" s="20" t="n"/>
      <c r="L10" s="21">
        <f>IF(OR(F10="",N(K10)=0),"",E10/K10)</f>
        <v/>
      </c>
    </row>
    <row r="11">
      <c r="A11" s="19" t="n"/>
      <c r="B11" s="20" t="n"/>
      <c r="C11" s="20" t="n"/>
      <c r="D11" s="21">
        <f>IF(A11="","",N(B11)-N(C11))</f>
        <v/>
      </c>
      <c r="E11" s="20" t="n"/>
      <c r="F11" s="21">
        <f>IF(OR(A11="",E11=""),"",E11-D11)</f>
        <v/>
      </c>
      <c r="G11" s="20" t="n"/>
      <c r="H11" s="21">
        <f>IF(F11="","",IF(F11&gt;=0,F11,-MIN(N(G11),-F11)))</f>
        <v/>
      </c>
      <c r="I11" s="21">
        <f>IF(F11="","",IF(F11&gt;=0,0,F11+MIN(N(G11),-F11)))</f>
        <v/>
      </c>
      <c r="J11" s="21">
        <f>IF(F11="","",N(G11)+H11)</f>
        <v/>
      </c>
      <c r="K11" s="20" t="n"/>
      <c r="L11" s="21">
        <f>IF(OR(F11="",N(K11)=0),"",E11/K11)</f>
        <v/>
      </c>
    </row>
    <row r="12">
      <c r="A12" s="19" t="n"/>
      <c r="B12" s="20" t="n"/>
      <c r="C12" s="20" t="n"/>
      <c r="D12" s="21">
        <f>IF(A12="","",N(B12)-N(C12))</f>
        <v/>
      </c>
      <c r="E12" s="20" t="n"/>
      <c r="F12" s="21">
        <f>IF(OR(A12="",E12=""),"",E12-D12)</f>
        <v/>
      </c>
      <c r="G12" s="20" t="n"/>
      <c r="H12" s="21">
        <f>IF(F12="","",IF(F12&gt;=0,F12,-MIN(N(G12),-F12)))</f>
        <v/>
      </c>
      <c r="I12" s="21">
        <f>IF(F12="","",IF(F12&gt;=0,0,F12+MIN(N(G12),-F12)))</f>
        <v/>
      </c>
      <c r="J12" s="21">
        <f>IF(F12="","",N(G12)+H12)</f>
        <v/>
      </c>
      <c r="K12" s="20" t="n"/>
      <c r="L12" s="21">
        <f>IF(OR(F12="",N(K12)=0),"",E12/K12)</f>
        <v/>
      </c>
    </row>
    <row r="13">
      <c r="A13" s="19" t="n"/>
      <c r="B13" s="20" t="n"/>
      <c r="C13" s="20" t="n"/>
      <c r="D13" s="21">
        <f>IF(A13="","",N(B13)-N(C13))</f>
        <v/>
      </c>
      <c r="E13" s="20" t="n"/>
      <c r="F13" s="21">
        <f>IF(OR(A13="",E13=""),"",E13-D13)</f>
        <v/>
      </c>
      <c r="G13" s="20" t="n"/>
      <c r="H13" s="21">
        <f>IF(F13="","",IF(F13&gt;=0,F13,-MIN(N(G13),-F13)))</f>
        <v/>
      </c>
      <c r="I13" s="21">
        <f>IF(F13="","",IF(F13&gt;=0,0,F13+MIN(N(G13),-F13)))</f>
        <v/>
      </c>
      <c r="J13" s="21">
        <f>IF(F13="","",N(G13)+H13)</f>
        <v/>
      </c>
      <c r="K13" s="20" t="n"/>
      <c r="L13" s="21">
        <f>IF(OR(F13="",N(K13)=0),"",E13/K13)</f>
        <v/>
      </c>
    </row>
    <row r="14">
      <c r="A14" s="19" t="n"/>
      <c r="B14" s="20" t="n"/>
      <c r="C14" s="20" t="n"/>
      <c r="D14" s="21">
        <f>IF(A14="","",N(B14)-N(C14))</f>
        <v/>
      </c>
      <c r="E14" s="20" t="n"/>
      <c r="F14" s="21">
        <f>IF(OR(A14="",E14=""),"",E14-D14)</f>
        <v/>
      </c>
      <c r="G14" s="20" t="n"/>
      <c r="H14" s="21">
        <f>IF(F14="","",IF(F14&gt;=0,F14,-MIN(N(G14),-F14)))</f>
        <v/>
      </c>
      <c r="I14" s="21">
        <f>IF(F14="","",IF(F14&gt;=0,0,F14+MIN(N(G14),-F14)))</f>
        <v/>
      </c>
      <c r="J14" s="21">
        <f>IF(F14="","",N(G14)+H14)</f>
        <v/>
      </c>
      <c r="K14" s="20" t="n"/>
      <c r="L14" s="21">
        <f>IF(OR(F14="",N(K14)=0),"",E14/K14)</f>
        <v/>
      </c>
    </row>
    <row r="15">
      <c r="A15" s="19" t="n"/>
      <c r="B15" s="20" t="n"/>
      <c r="C15" s="20" t="n"/>
      <c r="D15" s="21">
        <f>IF(A15="","",N(B15)-N(C15))</f>
        <v/>
      </c>
      <c r="E15" s="20" t="n"/>
      <c r="F15" s="21">
        <f>IF(OR(A15="",E15=""),"",E15-D15)</f>
        <v/>
      </c>
      <c r="G15" s="20" t="n"/>
      <c r="H15" s="21">
        <f>IF(F15="","",IF(F15&gt;=0,F15,-MIN(N(G15),-F15)))</f>
        <v/>
      </c>
      <c r="I15" s="21">
        <f>IF(F15="","",IF(F15&gt;=0,0,F15+MIN(N(G15),-F15)))</f>
        <v/>
      </c>
      <c r="J15" s="21">
        <f>IF(F15="","",N(G15)+H15)</f>
        <v/>
      </c>
      <c r="K15" s="20" t="n"/>
      <c r="L15" s="21">
        <f>IF(OR(F15="",N(K15)=0),"",E15/K15)</f>
        <v/>
      </c>
    </row>
    <row r="16">
      <c r="A16" s="19" t="n"/>
      <c r="B16" s="20" t="n"/>
      <c r="C16" s="20" t="n"/>
      <c r="D16" s="21">
        <f>IF(A16="","",N(B16)-N(C16))</f>
        <v/>
      </c>
      <c r="E16" s="20" t="n"/>
      <c r="F16" s="21">
        <f>IF(OR(A16="",E16=""),"",E16-D16)</f>
        <v/>
      </c>
      <c r="G16" s="20" t="n"/>
      <c r="H16" s="21">
        <f>IF(F16="","",IF(F16&gt;=0,F16,-MIN(N(G16),-F16)))</f>
        <v/>
      </c>
      <c r="I16" s="21">
        <f>IF(F16="","",IF(F16&gt;=0,0,F16+MIN(N(G16),-F16)))</f>
        <v/>
      </c>
      <c r="J16" s="21">
        <f>IF(F16="","",N(G16)+H16)</f>
        <v/>
      </c>
      <c r="K16" s="20" t="n"/>
      <c r="L16" s="21">
        <f>IF(OR(F16="",N(K16)=0),"",E16/K16)</f>
        <v/>
      </c>
    </row>
    <row r="17">
      <c r="A17" s="19" t="n"/>
      <c r="B17" s="20" t="n"/>
      <c r="C17" s="20" t="n"/>
      <c r="D17" s="21">
        <f>IF(A17="","",N(B17)-N(C17))</f>
        <v/>
      </c>
      <c r="E17" s="20" t="n"/>
      <c r="F17" s="21">
        <f>IF(OR(A17="",E17=""),"",E17-D17)</f>
        <v/>
      </c>
      <c r="G17" s="20" t="n"/>
      <c r="H17" s="21">
        <f>IF(F17="","",IF(F17&gt;=0,F17,-MIN(N(G17),-F17)))</f>
        <v/>
      </c>
      <c r="I17" s="21">
        <f>IF(F17="","",IF(F17&gt;=0,0,F17+MIN(N(G17),-F17)))</f>
        <v/>
      </c>
      <c r="J17" s="21">
        <f>IF(F17="","",N(G17)+H17)</f>
        <v/>
      </c>
      <c r="K17" s="20" t="n"/>
      <c r="L17" s="21">
        <f>IF(OR(F17="",N(K17)=0),"",E17/K17)</f>
        <v/>
      </c>
    </row>
    <row r="18">
      <c r="A18" s="19" t="n"/>
      <c r="B18" s="20" t="n"/>
      <c r="C18" s="20" t="n"/>
      <c r="D18" s="21">
        <f>IF(A18="","",N(B18)-N(C18))</f>
        <v/>
      </c>
      <c r="E18" s="20" t="n"/>
      <c r="F18" s="21">
        <f>IF(OR(A18="",E18=""),"",E18-D18)</f>
        <v/>
      </c>
      <c r="G18" s="20" t="n"/>
      <c r="H18" s="21">
        <f>IF(F18="","",IF(F18&gt;=0,F18,-MIN(N(G18),-F18)))</f>
        <v/>
      </c>
      <c r="I18" s="21">
        <f>IF(F18="","",IF(F18&gt;=0,0,F18+MIN(N(G18),-F18)))</f>
        <v/>
      </c>
      <c r="J18" s="21">
        <f>IF(F18="","",N(G18)+H18)</f>
        <v/>
      </c>
      <c r="K18" s="20" t="n"/>
      <c r="L18" s="21">
        <f>IF(OR(F18="",N(K18)=0),"",E18/K18)</f>
        <v/>
      </c>
    </row>
    <row r="19">
      <c r="A19" s="19" t="n"/>
      <c r="B19" s="20" t="n"/>
      <c r="C19" s="20" t="n"/>
      <c r="D19" s="21">
        <f>IF(A19="","",N(B19)-N(C19))</f>
        <v/>
      </c>
      <c r="E19" s="20" t="n"/>
      <c r="F19" s="21">
        <f>IF(OR(A19="",E19=""),"",E19-D19)</f>
        <v/>
      </c>
      <c r="G19" s="20" t="n"/>
      <c r="H19" s="21">
        <f>IF(F19="","",IF(F19&gt;=0,F19,-MIN(N(G19),-F19)))</f>
        <v/>
      </c>
      <c r="I19" s="21">
        <f>IF(F19="","",IF(F19&gt;=0,0,F19+MIN(N(G19),-F19)))</f>
        <v/>
      </c>
      <c r="J19" s="21">
        <f>IF(F19="","",N(G19)+H19)</f>
        <v/>
      </c>
      <c r="K19" s="20" t="n"/>
      <c r="L19" s="21">
        <f>IF(OR(F19="",N(K19)=0),"",E19/K19)</f>
        <v/>
      </c>
    </row>
    <row r="20">
      <c r="A20" s="19" t="n"/>
      <c r="B20" s="20" t="n"/>
      <c r="C20" s="20" t="n"/>
      <c r="D20" s="21">
        <f>IF(A20="","",N(B20)-N(C20))</f>
        <v/>
      </c>
      <c r="E20" s="20" t="n"/>
      <c r="F20" s="21">
        <f>IF(OR(A20="",E20=""),"",E20-D20)</f>
        <v/>
      </c>
      <c r="G20" s="20" t="n"/>
      <c r="H20" s="21">
        <f>IF(F20="","",IF(F20&gt;=0,F20,-MIN(N(G20),-F20)))</f>
        <v/>
      </c>
      <c r="I20" s="21">
        <f>IF(F20="","",IF(F20&gt;=0,0,F20+MIN(N(G20),-F20)))</f>
        <v/>
      </c>
      <c r="J20" s="21">
        <f>IF(F20="","",N(G20)+H20)</f>
        <v/>
      </c>
      <c r="K20" s="20" t="n"/>
      <c r="L20" s="21">
        <f>IF(OR(F20="",N(K20)=0),"",E20/K20)</f>
        <v/>
      </c>
    </row>
    <row r="21">
      <c r="A21" s="19" t="n"/>
      <c r="B21" s="20" t="n"/>
      <c r="C21" s="20" t="n"/>
      <c r="D21" s="21">
        <f>IF(A21="","",N(B21)-N(C21))</f>
        <v/>
      </c>
      <c r="E21" s="20" t="n"/>
      <c r="F21" s="21">
        <f>IF(OR(A21="",E21=""),"",E21-D21)</f>
        <v/>
      </c>
      <c r="G21" s="20" t="n"/>
      <c r="H21" s="21">
        <f>IF(F21="","",IF(F21&gt;=0,F21,-MIN(N(G21),-F21)))</f>
        <v/>
      </c>
      <c r="I21" s="21">
        <f>IF(F21="","",IF(F21&gt;=0,0,F21+MIN(N(G21),-F21)))</f>
        <v/>
      </c>
      <c r="J21" s="21">
        <f>IF(F21="","",N(G21)+H21)</f>
        <v/>
      </c>
      <c r="K21" s="20" t="n"/>
      <c r="L21" s="21">
        <f>IF(OR(F21="",N(K21)=0),"",E21/K21)</f>
        <v/>
      </c>
    </row>
    <row r="22">
      <c r="A22" s="19" t="n"/>
      <c r="B22" s="20" t="n"/>
      <c r="C22" s="20" t="n"/>
      <c r="D22" s="21">
        <f>IF(A22="","",N(B22)-N(C22))</f>
        <v/>
      </c>
      <c r="E22" s="20" t="n"/>
      <c r="F22" s="21">
        <f>IF(OR(A22="",E22=""),"",E22-D22)</f>
        <v/>
      </c>
      <c r="G22" s="20" t="n"/>
      <c r="H22" s="21">
        <f>IF(F22="","",IF(F22&gt;=0,F22,-MIN(N(G22),-F22)))</f>
        <v/>
      </c>
      <c r="I22" s="21">
        <f>IF(F22="","",IF(F22&gt;=0,0,F22+MIN(N(G22),-F22)))</f>
        <v/>
      </c>
      <c r="J22" s="21">
        <f>IF(F22="","",N(G22)+H22)</f>
        <v/>
      </c>
      <c r="K22" s="20" t="n"/>
      <c r="L22" s="21">
        <f>IF(OR(F22="",N(K22)=0),"",E22/K22)</f>
        <v/>
      </c>
    </row>
    <row r="23">
      <c r="A23" s="19" t="n"/>
      <c r="B23" s="20" t="n"/>
      <c r="C23" s="20" t="n"/>
      <c r="D23" s="21">
        <f>IF(A23="","",N(B23)-N(C23))</f>
        <v/>
      </c>
      <c r="E23" s="20" t="n"/>
      <c r="F23" s="21">
        <f>IF(OR(A23="",E23=""),"",E23-D23)</f>
        <v/>
      </c>
      <c r="G23" s="20" t="n"/>
      <c r="H23" s="21">
        <f>IF(F23="","",IF(F23&gt;=0,F23,-MIN(N(G23),-F23)))</f>
        <v/>
      </c>
      <c r="I23" s="21">
        <f>IF(F23="","",IF(F23&gt;=0,0,F23+MIN(N(G23),-F23)))</f>
        <v/>
      </c>
      <c r="J23" s="21">
        <f>IF(F23="","",N(G23)+H23)</f>
        <v/>
      </c>
      <c r="K23" s="20" t="n"/>
      <c r="L23" s="21">
        <f>IF(OR(F23="",N(K23)=0),"",E23/K23)</f>
        <v/>
      </c>
    </row>
    <row r="24">
      <c r="A24" s="19" t="n"/>
      <c r="B24" s="20" t="n"/>
      <c r="C24" s="20" t="n"/>
      <c r="D24" s="21">
        <f>IF(A24="","",N(B24)-N(C24))</f>
        <v/>
      </c>
      <c r="E24" s="20" t="n"/>
      <c r="F24" s="21">
        <f>IF(OR(A24="",E24=""),"",E24-D24)</f>
        <v/>
      </c>
      <c r="G24" s="20" t="n"/>
      <c r="H24" s="21">
        <f>IF(F24="","",IF(F24&gt;=0,F24,-MIN(N(G24),-F24)))</f>
        <v/>
      </c>
      <c r="I24" s="21">
        <f>IF(F24="","",IF(F24&gt;=0,0,F24+MIN(N(G24),-F24)))</f>
        <v/>
      </c>
      <c r="J24" s="21">
        <f>IF(F24="","",N(G24)+H24)</f>
        <v/>
      </c>
      <c r="K24" s="20" t="n"/>
      <c r="L24" s="21">
        <f>IF(OR(F24="",N(K24)=0),"",E24/K24)</f>
        <v/>
      </c>
    </row>
    <row r="25">
      <c r="A25" s="19" t="n"/>
      <c r="B25" s="20" t="n"/>
      <c r="C25" s="20" t="n"/>
      <c r="D25" s="21">
        <f>IF(A25="","",N(B25)-N(C25))</f>
        <v/>
      </c>
      <c r="E25" s="20" t="n"/>
      <c r="F25" s="21">
        <f>IF(OR(A25="",E25=""),"",E25-D25)</f>
        <v/>
      </c>
      <c r="G25" s="20" t="n"/>
      <c r="H25" s="21">
        <f>IF(F25="","",IF(F25&gt;=0,F25,-MIN(N(G25),-F25)))</f>
        <v/>
      </c>
      <c r="I25" s="21">
        <f>IF(F25="","",IF(F25&gt;=0,0,F25+MIN(N(G25),-F25)))</f>
        <v/>
      </c>
      <c r="J25" s="21">
        <f>IF(F25="","",N(G25)+H25)</f>
        <v/>
      </c>
      <c r="K25" s="20" t="n"/>
      <c r="L25" s="21">
        <f>IF(OR(F25="",N(K25)=0),"",E25/K25)</f>
        <v/>
      </c>
    </row>
    <row r="26">
      <c r="A26" s="22" t="inlineStr">
        <is>
          <t>الإجمالي</t>
        </is>
      </c>
      <c r="B26" s="23">
        <f>SUM(B6:B25)</f>
        <v/>
      </c>
      <c r="C26" s="23">
        <f>SUM(C6:C25)</f>
        <v/>
      </c>
      <c r="D26" s="23">
        <f>SUM(D6:D25)</f>
        <v/>
      </c>
      <c r="E26" s="23">
        <f>SUM(E6:E25)</f>
        <v/>
      </c>
      <c r="F26" s="23">
        <f>SUM(F6:F25)</f>
        <v/>
      </c>
      <c r="G26" s="23">
        <f>SUM(G6:G25)</f>
        <v/>
      </c>
      <c r="H26" s="23">
        <f>SUM(H6:H25)</f>
        <v/>
      </c>
      <c r="I26" s="23">
        <f>SUM(I6:I25)</f>
        <v/>
      </c>
      <c r="J26" s="23">
        <f>SUM(J6:J25)</f>
        <v/>
      </c>
      <c r="K26" s="24" t="n"/>
      <c r="L26" s="24" t="n"/>
    </row>
    <row r="28">
      <c r="A28" s="25" t="inlineStr">
        <is>
          <t>صافي الحركة في فائض إعادة التقييم (الدخل الشامل الآخر)</t>
        </is>
      </c>
      <c r="B28" s="26" t="n"/>
      <c r="C28" s="27" t="n"/>
      <c r="D28" s="28">
        <f>H26</f>
        <v/>
      </c>
    </row>
    <row r="29">
      <c r="A29" s="29" t="inlineStr">
        <is>
          <t>خسارة إعادة التقييم في قائمة الدخل</t>
        </is>
      </c>
      <c r="B29" s="26" t="n"/>
      <c r="C29" s="27" t="n"/>
      <c r="D29" s="21">
        <f>-I26</f>
        <v/>
      </c>
    </row>
    <row r="31" ht="36" customHeight="1">
      <c r="A31" s="17" t="inlineStr">
        <is>
          <t>القيد للزيادة: من حـ/ الأصل (أو إلغاء مجمع الإهلاك) إلى حـ/ فائض إعادة التقييم. وللنقص: من حـ/ فائض إعادة التقييم (في حدود رصيده) ومن حـ/ خسائر إعادة التقييم إلى حـ/ الأصل.</t>
        </is>
      </c>
    </row>
  </sheetData>
  <sheetProtection selectLockedCells="0" selectUnlockedCells="0" sheet="1" objects="0" insertRows="1" insertHyperlinks="1" autoFilter="0" scenarios="0" formatColumns="0" deleteColumns="1" insertColumns="1" pivotTables="1" deleteRows="1" formatCells="0" formatRows="0" sort="0"/>
  <mergeCells count="5">
    <mergeCell ref="A28:C28"/>
    <mergeCell ref="A2:L2"/>
    <mergeCell ref="A1:L1"/>
    <mergeCell ref="A31:L31"/>
    <mergeCell ref="A29:C29"/>
  </mergeCells>
  <conditionalFormatting sqref="I6:I25">
    <cfRule type="cellIs" priority="1" operator="lessThan" dxfId="0">
      <formula>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2026-10-29T10:33:08Z</dcterms:created>
  <dcterms:modified xmlns:dcterms="http://purl.org/dc/terms/" xmlns:xsi="http://www.w3.org/2001/XMLSchema-instance" xsi:type="dcterms:W3CDTF">2026-10-29T10:33:08Z</dcterms:modified>
</cp:coreProperties>
</file>