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Relationship Type="http://schemas.openxmlformats.org/package/2006/relationships/metadata/core-properties" Target="docProps/core.xml" Id="rId2"/><Relationship Type="http://schemas.openxmlformats.org/officeDocument/2006/relationships/extended-properties" Target="docProps/app.xml" Id="rId3"/></Relationships>
</file>

<file path=xl/workbook.xml><?xml version="1.0" encoding="utf-8"?>
<workbook xmlns="http://schemas.openxmlformats.org/spreadsheetml/2006/main">
  <workbookPr/>
  <workbookProtection/>
  <bookViews>
    <workbookView visibility="visible" minimized="0" showHorizontalScroll="1" showVerticalScroll="1" showSheetTabs="1" tabRatio="600" firstSheet="0" activeTab="2" autoFilterDateGrouping="1"/>
  </bookViews>
  <sheets>
    <sheet xmlns:r="http://schemas.openxmlformats.org/officeDocument/2006/relationships" name="عن المجلة" sheetId="1" state="visible" r:id="rId1"/>
    <sheet xmlns:r="http://schemas.openxmlformats.org/officeDocument/2006/relationships" name="تعليمات" sheetId="2" state="visible" r:id="rId2"/>
    <sheet xmlns:r="http://schemas.openxmlformats.org/officeDocument/2006/relationships" name="الرسملة" sheetId="3" state="visible" r:id="rId3"/>
  </sheets>
  <definedNames>
    <definedName name="_xlnm.Print_Area" localSheetId="2">'الرسملة'!$A$1:$D$33</definedName>
  </definedNames>
  <calcPr calcId="124519" fullCalcOnLoad="1"/>
</workbook>
</file>

<file path=xl/styles.xml><?xml version="1.0" encoding="utf-8"?>
<styleSheet xmlns="http://schemas.openxmlformats.org/spreadsheetml/2006/main">
  <numFmts count="4">
    <numFmt numFmtId="164" formatCode="yyyy-mm-dd"/>
    <numFmt numFmtId="165" formatCode="dd/mm/yyyy"/>
    <numFmt numFmtId="166" formatCode="#,##0;[Red]-#,##0"/>
    <numFmt numFmtId="167" formatCode="0.0%"/>
  </numFmts>
  <fonts count="17">
    <font>
      <name val="Calibri"/>
      <family val="2"/>
      <color theme="1"/>
      <sz val="11"/>
      <scheme val="minor"/>
    </font>
    <font>
      <name val="Arial"/>
      <b val="1"/>
      <color rgb="00FFFFFF"/>
      <sz val="24"/>
    </font>
    <font>
      <name val="Arial"/>
      <b val="1"/>
      <color rgb="00B08D57"/>
      <sz val="14"/>
    </font>
    <font>
      <name val="Arial"/>
      <b val="1"/>
      <color rgb="0014213D"/>
      <sz val="14"/>
    </font>
    <font>
      <name val="Arial"/>
      <color rgb="00000000"/>
      <sz val="12"/>
    </font>
    <font>
      <name val="Arial"/>
      <color rgb="000563C1"/>
      <sz val="12"/>
    </font>
    <font>
      <name val="Arial"/>
      <i val="1"/>
      <color rgb="00595959"/>
      <sz val="11"/>
    </font>
    <font>
      <name val="Arial"/>
      <b val="1"/>
      <color rgb="00FFFFFF"/>
      <sz val="18"/>
    </font>
    <font>
      <name val="Arial"/>
      <b val="1"/>
      <color rgb="0014213D"/>
      <sz val="13"/>
    </font>
    <font>
      <name val="Arial"/>
      <b val="1"/>
      <color rgb="00B08D57"/>
      <sz val="11"/>
    </font>
    <font>
      <name val="Arial"/>
      <color rgb="00000000"/>
      <sz val="11"/>
    </font>
    <font>
      <name val="Arial"/>
      <i val="1"/>
      <color rgb="00595959"/>
      <sz val="10"/>
    </font>
    <font>
      <name val="Arial"/>
      <color rgb="000563C1"/>
      <sz val="10"/>
    </font>
    <font>
      <name val="Arial"/>
      <b val="1"/>
      <color rgb="0014213D"/>
      <sz val="16"/>
    </font>
    <font>
      <name val="Arial"/>
      <b val="1"/>
      <color rgb="00FFFFFF"/>
      <sz val="11"/>
    </font>
    <font>
      <name val="Arial"/>
      <b val="1"/>
      <color rgb="00000000"/>
      <sz val="11"/>
    </font>
    <font>
      <name val="Arial"/>
      <b val="1"/>
      <color rgb="0014213D"/>
      <sz val="11"/>
    </font>
  </fonts>
  <fills count="6">
    <fill>
      <patternFill/>
    </fill>
    <fill>
      <patternFill patternType="gray125"/>
    </fill>
    <fill>
      <patternFill patternType="solid">
        <fgColor rgb="0014213D"/>
      </patternFill>
    </fill>
    <fill>
      <patternFill patternType="solid">
        <fgColor rgb="00B08D57"/>
      </patternFill>
    </fill>
    <fill>
      <patternFill patternType="solid">
        <fgColor rgb="00FFF2CC"/>
      </patternFill>
    </fill>
    <fill>
      <patternFill patternType="solid">
        <fgColor rgb="00F3F4F7"/>
      </patternFill>
    </fill>
  </fills>
  <borders count="4">
    <border>
      <left/>
      <right/>
      <top/>
      <bottom/>
      <diagonal/>
    </border>
    <border>
      <bottom style="medium">
        <color rgb="00B08D57"/>
      </bottom>
    </border>
    <border>
      <left style="thin">
        <color rgb="00C9CDD4"/>
      </left>
      <right style="thin">
        <color rgb="00C9CDD4"/>
      </right>
      <top style="thin">
        <color rgb="00C9CDD4"/>
      </top>
      <bottom style="thin">
        <color rgb="00C9CDD4"/>
      </bottom>
    </border>
    <border>
      <left style="thin">
        <color rgb="00C9CDD4"/>
      </left>
      <right style="thin">
        <color rgb="00C9CDD4"/>
      </right>
      <top style="medium">
        <color rgb="00B08D57"/>
      </top>
      <bottom style="thin">
        <color rgb="00C9CDD4"/>
      </bottom>
    </border>
  </borders>
  <cellStyleXfs count="1">
    <xf numFmtId="0" fontId="0" fillId="0" borderId="0"/>
  </cellStyleXfs>
  <cellXfs count="31">
    <xf numFmtId="0" fontId="0" fillId="0" borderId="0" pivotButton="0" quotePrefix="0" xfId="0"/>
    <xf numFmtId="0" fontId="1" fillId="2" borderId="0" applyAlignment="1" pivotButton="0" quotePrefix="0" xfId="0">
      <alignment horizontal="center" vertical="center" wrapText="1"/>
    </xf>
    <xf numFmtId="0" fontId="2" fillId="0" borderId="0" applyAlignment="1" pivotButton="0" quotePrefix="0" xfId="0">
      <alignment horizontal="center" vertical="center" wrapText="1"/>
    </xf>
    <xf numFmtId="0" fontId="0" fillId="0" borderId="0" applyAlignment="1" pivotButton="0" quotePrefix="0" xfId="0">
      <alignment horizontal="right" vertical="center" wrapText="1"/>
    </xf>
    <xf numFmtId="0" fontId="3" fillId="0" borderId="0" applyAlignment="1" pivotButton="0" quotePrefix="0" xfId="0">
      <alignment horizontal="right" vertical="center" wrapText="1"/>
    </xf>
    <xf numFmtId="0" fontId="4" fillId="0" borderId="0" applyAlignment="1" pivotButton="0" quotePrefix="0" xfId="0">
      <alignment horizontal="right" vertical="center" wrapText="1"/>
    </xf>
    <xf numFmtId="0" fontId="5" fillId="0" borderId="0" applyAlignment="1" pivotButton="0" quotePrefix="0" xfId="0">
      <alignment horizontal="right" vertical="center" wrapText="1"/>
    </xf>
    <xf numFmtId="0" fontId="6" fillId="0" borderId="0" applyAlignment="1" pivotButton="0" quotePrefix="0" xfId="0">
      <alignment horizontal="right" vertical="center" wrapText="1"/>
    </xf>
    <xf numFmtId="0" fontId="7" fillId="2" borderId="0" applyAlignment="1" pivotButton="0" quotePrefix="0" xfId="0">
      <alignment horizontal="center" vertical="center"/>
    </xf>
    <xf numFmtId="0" fontId="0" fillId="3" borderId="0" pivotButton="0" quotePrefix="0" xfId="0"/>
    <xf numFmtId="0" fontId="8" fillId="0" borderId="0" pivotButton="0" quotePrefix="0" xfId="0"/>
    <xf numFmtId="0" fontId="9" fillId="0" borderId="0" pivotButton="0" quotePrefix="0" xfId="0"/>
    <xf numFmtId="0" fontId="10" fillId="0" borderId="0" applyAlignment="1" pivotButton="0" quotePrefix="0" xfId="0">
      <alignment horizontal="right" vertical="top" wrapText="1"/>
    </xf>
    <xf numFmtId="0" fontId="11" fillId="0" borderId="0" applyAlignment="1" pivotButton="0" quotePrefix="0" xfId="0">
      <alignment wrapText="1"/>
    </xf>
    <xf numFmtId="0" fontId="12" fillId="0" borderId="0" pivotButton="0" quotePrefix="0" xfId="0"/>
    <xf numFmtId="0" fontId="13" fillId="0" borderId="1" applyAlignment="1" pivotButton="0" quotePrefix="0" xfId="0">
      <alignment horizontal="center" vertical="center"/>
    </xf>
    <xf numFmtId="0" fontId="0" fillId="0" borderId="1" pivotButton="0" quotePrefix="0" xfId="0"/>
    <xf numFmtId="0" fontId="11" fillId="0" borderId="0" applyAlignment="1" pivotButton="0" quotePrefix="0" xfId="0">
      <alignment horizontal="right" vertical="center" wrapText="1"/>
    </xf>
    <xf numFmtId="0" fontId="14" fillId="2" borderId="2" applyAlignment="1" pivotButton="0" quotePrefix="0" xfId="0">
      <alignment horizontal="center" vertical="center" wrapText="1"/>
    </xf>
    <xf numFmtId="165" fontId="10" fillId="4" borderId="2" applyAlignment="1" applyProtection="1" pivotButton="0" quotePrefix="0" xfId="0">
      <alignment horizontal="center" vertical="center"/>
      <protection locked="0" hidden="0"/>
    </xf>
    <xf numFmtId="166" fontId="10" fillId="4" borderId="2" applyAlignment="1" applyProtection="1" pivotButton="0" quotePrefix="0" xfId="0">
      <alignment horizontal="center" vertical="center"/>
      <protection locked="0" hidden="0"/>
    </xf>
    <xf numFmtId="166" fontId="10" fillId="0" borderId="2" applyAlignment="1" pivotButton="0" quotePrefix="0" xfId="0">
      <alignment horizontal="center" vertical="center"/>
    </xf>
    <xf numFmtId="0" fontId="16" fillId="5" borderId="3" applyAlignment="1" pivotButton="0" quotePrefix="0" xfId="0">
      <alignment horizontal="right" vertical="center" wrapText="1"/>
    </xf>
    <xf numFmtId="166" fontId="16" fillId="5" borderId="3" applyAlignment="1" pivotButton="0" quotePrefix="0" xfId="0">
      <alignment horizontal="center" vertical="center"/>
    </xf>
    <xf numFmtId="0" fontId="16" fillId="5" borderId="3" pivotButton="0" quotePrefix="0" xfId="0"/>
    <xf numFmtId="0" fontId="15" fillId="0" borderId="2" applyAlignment="1" pivotButton="0" quotePrefix="0" xfId="0">
      <alignment horizontal="right" vertical="center" wrapText="1"/>
    </xf>
    <xf numFmtId="167" fontId="10" fillId="4" borderId="2" applyAlignment="1" applyProtection="1" pivotButton="0" quotePrefix="0" xfId="0">
      <alignment horizontal="center" vertical="center"/>
      <protection locked="0" hidden="0"/>
    </xf>
    <xf numFmtId="166" fontId="14" fillId="3" borderId="2" applyAlignment="1" pivotButton="0" quotePrefix="0" xfId="0">
      <alignment horizontal="center" vertical="center"/>
    </xf>
    <xf numFmtId="0" fontId="10" fillId="4" borderId="2" applyAlignment="1" applyProtection="1" pivotButton="0" quotePrefix="0" xfId="0">
      <alignment horizontal="right" vertical="center"/>
      <protection locked="0" hidden="0"/>
    </xf>
    <xf numFmtId="0" fontId="10" fillId="0" borderId="2" applyAlignment="1" pivotButton="0" quotePrefix="0" xfId="0">
      <alignment horizontal="right" vertical="center" wrapText="1"/>
    </xf>
    <xf numFmtId="10" fontId="10" fillId="0" borderId="2" applyAlignment="1" pivotButton="0" quotePrefix="0" xfId="0">
      <alignment horizontal="center" vertical="center"/>
    </xf>
  </cellXfs>
  <cellStyles count="1">
    <cellStyle name="Normal" xfId="0" builtinId="0" hidden="0"/>
  </cellStyle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Relationships xmlns="http://schemas.openxmlformats.org/package/2006/relationships"><Relationship Type="http://schemas.openxmlformats.org/officeDocument/2006/relationships/worksheet" Target="/xl/worksheets/sheet1.xml" Id="rId1"/><Relationship Type="http://schemas.openxmlformats.org/officeDocument/2006/relationships/worksheet" Target="/xl/worksheets/sheet2.xml" Id="rId2"/><Relationship Type="http://schemas.openxmlformats.org/officeDocument/2006/relationships/worksheet" Target="/xl/worksheets/sheet3.xml" Id="rId3"/><Relationship Type="http://schemas.openxmlformats.org/officeDocument/2006/relationships/styles" Target="styles.xml" Id="rId4"/><Relationship Type="http://schemas.openxmlformats.org/officeDocument/2006/relationships/theme" Target="theme/theme1.xml" Id="rId5"/></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Relationships xmlns="http://schemas.openxmlformats.org/package/2006/relationships"><Relationship Type="http://schemas.openxmlformats.org/officeDocument/2006/relationships/hyperlink" Target="https://www.aam-web.com" TargetMode="External" Id="rId1"/></Relationships>
</file>

<file path=xl/worksheets/sheet1.xml><?xml version="1.0" encoding="utf-8"?>
<worksheet xmlns="http://schemas.openxmlformats.org/spreadsheetml/2006/main">
  <sheetPr>
    <outlinePr summaryBelow="1" summaryRight="1"/>
    <pageSetUpPr/>
  </sheetPr>
  <dimension ref="A1:A12"/>
  <sheetViews>
    <sheetView showGridLines="0" rightToLeft="1" workbookViewId="0">
      <selection activeCell="A1" sqref="A1"/>
    </sheetView>
  </sheetViews>
  <sheetFormatPr baseColWidth="8" defaultRowHeight="15"/>
  <cols>
    <col width="100" customWidth="1" min="1" max="1"/>
  </cols>
  <sheetData>
    <row r="1" ht="40" customHeight="1">
      <c r="A1" s="1" t="inlineStr">
        <is>
          <t>مجلة المحاسب العربي</t>
        </is>
      </c>
    </row>
    <row r="2" ht="22" customHeight="1">
      <c r="A2" s="2" t="inlineStr">
        <is>
          <t>www.aam-web.com</t>
        </is>
      </c>
    </row>
    <row r="3" ht="8" customHeight="1">
      <c r="A3" s="3" t="n"/>
    </row>
    <row r="4" ht="22" customHeight="1">
      <c r="A4" s="4" t="inlineStr">
        <is>
          <t>من نحن</t>
        </is>
      </c>
    </row>
    <row r="5" ht="36" customHeight="1">
      <c r="A5" s="5" t="inlineStr">
        <is>
          <t>مجلة المحاسب العربي موقع عربي متخصص في المحاسبة والمالية، يقدّم للمحاسبين وأصحاب الأعمال مقالات وشروحًا للمعايير، وقوالب إكسيل وأدوات مالية مجانية.</t>
        </is>
      </c>
    </row>
    <row r="6" ht="8" customHeight="1">
      <c r="A6" s="3" t="n"/>
    </row>
    <row r="7" ht="22" customHeight="1">
      <c r="A7" s="4" t="inlineStr">
        <is>
          <t>ماذا تجد على الموقع</t>
        </is>
      </c>
    </row>
    <row r="8" ht="20" customHeight="1">
      <c r="A8" s="6" t="inlineStr">
        <is>
          <t>•  قوالب إكسيل جاهزة للتحميل المجاني: https://www.aam-web.com/templates</t>
        </is>
      </c>
    </row>
    <row r="9" ht="20" customHeight="1">
      <c r="A9" s="6" t="inlineStr">
        <is>
          <t>•  أدوات مالية مجانية: الزكاة، ضريبة القيمة المضافة، الإهلاك، القروض: https://www.aam-web.com/tools</t>
        </is>
      </c>
    </row>
    <row r="10" ht="20" customHeight="1">
      <c r="A10" s="5" t="inlineStr">
        <is>
          <t>•  شروح المعايير الدولية والمصرية ومقالات المحاسبة العملية</t>
        </is>
      </c>
    </row>
    <row r="11" ht="8" customHeight="1">
      <c r="A11" s="3" t="n"/>
    </row>
    <row r="12" ht="20" customHeight="1">
      <c r="A12" s="7" t="inlineStr">
        <is>
          <t>هذا القالب مجاني للاستخدام في عملك. نرجو عدم إعادة بيعه أو نشره باسم آخر.</t>
        </is>
      </c>
    </row>
  </sheetData>
  <sheetProtection selectLockedCells="0" selectUnlockedCells="0" sheet="1" objects="0" insertRows="1" insertHyperlinks="1" autoFilter="1" scenarios="0" formatColumns="1" deleteColumns="1" insertColumns="1" pivotTables="1" deleteRows="1" formatCells="1" formatRows="1" sort="1"/>
  <hyperlinks>
    <hyperlink xmlns:r="http://schemas.openxmlformats.org/officeDocument/2006/relationships" ref="A2" r:id="rId1"/>
  </hyperlinks>
  <pageMargins left="0.75" right="0.75" top="1" bottom="1" header="0.5" footer="0.5"/>
</worksheet>
</file>

<file path=xl/worksheets/sheet2.xml><?xml version="1.0" encoding="utf-8"?>
<worksheet xmlns="http://schemas.openxmlformats.org/spreadsheetml/2006/main">
  <sheetPr>
    <outlinePr summaryBelow="1" summaryRight="1"/>
    <pageSetUpPr/>
  </sheetPr>
  <dimension ref="A1:B13"/>
  <sheetViews>
    <sheetView showGridLines="0" rightToLeft="1" workbookViewId="0">
      <selection activeCell="A1" sqref="A1"/>
    </sheetView>
  </sheetViews>
  <sheetFormatPr baseColWidth="8" defaultRowHeight="15"/>
  <cols>
    <col width="4" customWidth="1" min="1" max="1"/>
    <col width="96" customWidth="1" min="2" max="2"/>
  </cols>
  <sheetData>
    <row r="1" ht="34" customHeight="1">
      <c r="A1" s="8" t="inlineStr">
        <is>
          <t>رسملة تكاليف الاقتراض على الأصول المؤهلة (IAS 23)</t>
        </is>
      </c>
    </row>
    <row r="2" ht="4" customHeight="1">
      <c r="A2" s="9" t="n"/>
    </row>
    <row r="4" ht="22" customHeight="1">
      <c r="B4" s="10" t="inlineStr">
        <is>
          <t>فكرة القالب</t>
        </is>
      </c>
    </row>
    <row r="5" ht="50" customHeight="1">
      <c r="A5" s="11" t="inlineStr">
        <is>
          <t>•</t>
        </is>
      </c>
      <c r="B5" s="12" t="inlineStr">
        <is>
          <t>الأصل الذي يستغرق إنشاؤه فترة طويلة (مصنع، مبنى) تُرسمل عليه تكاليف الاقتراض خلال فترة الإنشاء بدل تحميلها على قائمة الدخل: فائدة القرض المخصص ناقص عائد استثمار المبالغ غير المستخدمة، ثم معدل الرسملة من القروض العامة على المصروفات المرجحة الزائدة عن القرض المخصص.</t>
        </is>
      </c>
    </row>
    <row r="6" ht="22" customHeight="1">
      <c r="B6" s="10" t="inlineStr">
        <is>
          <t>خطوات الاستخدام</t>
        </is>
      </c>
    </row>
    <row r="7" ht="18" customHeight="1">
      <c r="A7" s="11" t="inlineStr">
        <is>
          <t>•</t>
        </is>
      </c>
      <c r="B7" s="12" t="inlineStr">
        <is>
          <t>سجّل مصروفات الإنشاء بتواريخها خلال السنة.</t>
        </is>
      </c>
    </row>
    <row r="8" ht="34" customHeight="1">
      <c r="A8" s="11" t="inlineStr">
        <is>
          <t>•</t>
        </is>
      </c>
      <c r="B8" s="12" t="inlineStr">
        <is>
          <t>اكتب القرض المخصص للمشروع وسعره وعائد استثمار الفائض المؤقت منه، ثم القروض العامة وفوائدها السنوية.</t>
        </is>
      </c>
    </row>
    <row r="9" ht="22" customHeight="1">
      <c r="B9" s="10" t="inlineStr">
        <is>
          <t>ملاحظات</t>
        </is>
      </c>
    </row>
    <row r="10" ht="50" customHeight="1">
      <c r="A10" s="11" t="inlineStr">
        <is>
          <t>•</t>
        </is>
      </c>
      <c r="B10" s="12" t="inlineStr">
        <is>
          <t>الحساب سنوي بافتراض أن المصروف ينفق في أول الشهر. توقف الرسملة عند اكتمال الأصل وجاهزيته للاستخدام، وتعلق خلال فترات التوقف الطويلة. لا تتجاوز الفائدة المرسملة من القروض العامة الفائدة الفعلية عليها.</t>
        </is>
      </c>
    </row>
    <row r="12" ht="30" customHeight="1">
      <c r="B12" s="13" t="inlineStr">
        <is>
          <t>الخلايا الصفراء للإدخال، وباقي الخلايا معادلات محمية حتى لا تُمسح بالخطأ. لإلغاء الحماية: مراجعة ← إلغاء حماية الورقة (بدون كلمة مرور).</t>
        </is>
      </c>
    </row>
    <row r="13">
      <c r="B13" s="14" t="inlineStr">
        <is>
          <t>قوالب أخرى مجانية: https://www.aam-web.com/templates</t>
        </is>
      </c>
    </row>
  </sheetData>
  <sheetProtection selectLockedCells="0" selectUnlockedCells="0" sheet="1" objects="0" insertRows="1" insertHyperlinks="1" autoFilter="1" scenarios="0" formatColumns="1" deleteColumns="1" insertColumns="1" pivotTables="1" deleteRows="1" formatCells="1" formatRows="1" sort="1"/>
  <mergeCells count="2">
    <mergeCell ref="A2:B2"/>
    <mergeCell ref="A1:B1"/>
  </mergeCells>
  <pageMargins left="0.75" right="0.75" top="1" bottom="1" header="0.5" footer="0.5"/>
</worksheet>
</file>

<file path=xl/worksheets/sheet3.xml><?xml version="1.0" encoding="utf-8"?>
<worksheet xmlns="http://schemas.openxmlformats.org/spreadsheetml/2006/main">
  <sheetPr>
    <outlinePr summaryBelow="1" summaryRight="1"/>
    <pageSetUpPr fitToPage="1"/>
  </sheetPr>
  <dimension ref="A1:D33"/>
  <sheetViews>
    <sheetView showGridLines="0" rightToLeft="1" workbookViewId="0">
      <selection activeCell="A1" sqref="A1"/>
    </sheetView>
  </sheetViews>
  <sheetFormatPr baseColWidth="8" defaultRowHeight="15"/>
  <cols>
    <col width="44" customWidth="1" min="1" max="1"/>
    <col width="16" customWidth="1" min="2" max="2"/>
    <col width="16" customWidth="1" min="3" max="3"/>
    <col width="16" customWidth="1" min="4" max="4"/>
  </cols>
  <sheetData>
    <row r="1" ht="30" customHeight="1">
      <c r="A1" s="15" t="inlineStr">
        <is>
          <t>رسملة تكاليف الاقتراض - سنة 2026</t>
        </is>
      </c>
      <c r="B1" s="16" t="n"/>
      <c r="C1" s="16" t="n"/>
      <c r="D1" s="16" t="n"/>
    </row>
    <row r="2" ht="30" customHeight="1">
      <c r="A2" s="17" t="inlineStr">
        <is>
          <t>الخلايا الصفراء للإدخال.</t>
        </is>
      </c>
    </row>
    <row r="4" ht="30" customHeight="1">
      <c r="A4" s="18" t="inlineStr">
        <is>
          <t>تاريخ الصرف على الأصل</t>
        </is>
      </c>
      <c r="B4" s="18" t="inlineStr">
        <is>
          <t>المبلغ</t>
        </is>
      </c>
      <c r="C4" s="18" t="inlineStr">
        <is>
          <t>الشهور حتى نهاية السنة</t>
        </is>
      </c>
      <c r="D4" s="18" t="inlineStr">
        <is>
          <t>المصروف المرجح</t>
        </is>
      </c>
    </row>
    <row r="5">
      <c r="A5" s="19" t="n">
        <v>46023</v>
      </c>
      <c r="B5" s="20" t="n">
        <v>6000000</v>
      </c>
      <c r="C5" s="21">
        <f>IF(A5="","",12-MONTH(A5)+1)</f>
        <v/>
      </c>
      <c r="D5" s="21">
        <f>IF(C5="","",N(B5)*C5/12)</f>
        <v/>
      </c>
    </row>
    <row r="6">
      <c r="A6" s="19" t="n">
        <v>46113</v>
      </c>
      <c r="B6" s="20" t="n">
        <v>5000000</v>
      </c>
      <c r="C6" s="21">
        <f>IF(A6="","",12-MONTH(A6)+1)</f>
        <v/>
      </c>
      <c r="D6" s="21">
        <f>IF(C6="","",N(B6)*C6/12)</f>
        <v/>
      </c>
    </row>
    <row r="7">
      <c r="A7" s="19" t="n">
        <v>46204</v>
      </c>
      <c r="B7" s="20" t="n">
        <v>4000000</v>
      </c>
      <c r="C7" s="21">
        <f>IF(A7="","",12-MONTH(A7)+1)</f>
        <v/>
      </c>
      <c r="D7" s="21">
        <f>IF(C7="","",N(B7)*C7/12)</f>
        <v/>
      </c>
    </row>
    <row r="8">
      <c r="A8" s="19" t="n">
        <v>46296</v>
      </c>
      <c r="B8" s="20" t="n">
        <v>3000000</v>
      </c>
      <c r="C8" s="21">
        <f>IF(A8="","",12-MONTH(A8)+1)</f>
        <v/>
      </c>
      <c r="D8" s="21">
        <f>IF(C8="","",N(B8)*C8/12)</f>
        <v/>
      </c>
    </row>
    <row r="9">
      <c r="A9" s="19" t="n"/>
      <c r="B9" s="20" t="n"/>
      <c r="C9" s="21">
        <f>IF(A9="","",12-MONTH(A9)+1)</f>
        <v/>
      </c>
      <c r="D9" s="21">
        <f>IF(C9="","",N(B9)*C9/12)</f>
        <v/>
      </c>
    </row>
    <row r="10">
      <c r="A10" s="19" t="n"/>
      <c r="B10" s="20" t="n"/>
      <c r="C10" s="21">
        <f>IF(A10="","",12-MONTH(A10)+1)</f>
        <v/>
      </c>
      <c r="D10" s="21">
        <f>IF(C10="","",N(B10)*C10/12)</f>
        <v/>
      </c>
    </row>
    <row r="11">
      <c r="A11" s="19" t="n"/>
      <c r="B11" s="20" t="n"/>
      <c r="C11" s="21">
        <f>IF(A11="","",12-MONTH(A11)+1)</f>
        <v/>
      </c>
      <c r="D11" s="21">
        <f>IF(C11="","",N(B11)*C11/12)</f>
        <v/>
      </c>
    </row>
    <row r="12">
      <c r="A12" s="19" t="n"/>
      <c r="B12" s="20" t="n"/>
      <c r="C12" s="21">
        <f>IF(A12="","",12-MONTH(A12)+1)</f>
        <v/>
      </c>
      <c r="D12" s="21">
        <f>IF(C12="","",N(B12)*C12/12)</f>
        <v/>
      </c>
    </row>
    <row r="13">
      <c r="A13" s="19" t="n"/>
      <c r="B13" s="20" t="n"/>
      <c r="C13" s="21">
        <f>IF(A13="","",12-MONTH(A13)+1)</f>
        <v/>
      </c>
      <c r="D13" s="21">
        <f>IF(C13="","",N(B13)*C13/12)</f>
        <v/>
      </c>
    </row>
    <row r="14">
      <c r="A14" s="19" t="n"/>
      <c r="B14" s="20" t="n"/>
      <c r="C14" s="21">
        <f>IF(A14="","",12-MONTH(A14)+1)</f>
        <v/>
      </c>
      <c r="D14" s="21">
        <f>IF(C14="","",N(B14)*C14/12)</f>
        <v/>
      </c>
    </row>
    <row r="15">
      <c r="A15" s="22" t="inlineStr">
        <is>
          <t>الإجمالي</t>
        </is>
      </c>
      <c r="B15" s="23">
        <f>SUM(B5:B14)</f>
        <v/>
      </c>
      <c r="C15" s="24" t="n"/>
      <c r="D15" s="23">
        <f>SUM(D5:D14)</f>
        <v/>
      </c>
    </row>
    <row r="17">
      <c r="A17" s="25" t="inlineStr">
        <is>
          <t>القرض المخصص للأصل</t>
        </is>
      </c>
      <c r="B17" s="20" t="n">
        <v>10000000</v>
      </c>
    </row>
    <row r="18">
      <c r="A18" s="25" t="inlineStr">
        <is>
          <t>سعر فائدة القرض المخصص</t>
        </is>
      </c>
      <c r="B18" s="26" t="n">
        <v>0.14</v>
      </c>
    </row>
    <row r="19">
      <c r="A19" s="25" t="inlineStr">
        <is>
          <t>عائد استثمار الأموال غير المستخدمة منه</t>
        </is>
      </c>
      <c r="B19" s="20" t="n">
        <v>150000</v>
      </c>
    </row>
    <row r="20">
      <c r="A20" s="25" t="inlineStr">
        <is>
          <t>تكاليف الاقتراض المرسملة من القرض المخصص</t>
        </is>
      </c>
      <c r="B20" s="27">
        <f>B17*B18-B19</f>
        <v/>
      </c>
    </row>
    <row r="22" ht="30" customHeight="1">
      <c r="A22" s="18" t="inlineStr">
        <is>
          <t>القروض العامة</t>
        </is>
      </c>
      <c r="B22" s="18" t="inlineStr">
        <is>
          <t>الرصيد</t>
        </is>
      </c>
      <c r="C22" s="18" t="inlineStr">
        <is>
          <t>الفائدة السنوية</t>
        </is>
      </c>
    </row>
    <row r="23">
      <c r="A23" s="28" t="inlineStr">
        <is>
          <t>قرض متوسط الأجل - بنك أ</t>
        </is>
      </c>
      <c r="B23" s="20" t="n">
        <v>15000000</v>
      </c>
      <c r="C23" s="20" t="n">
        <v>2400000</v>
      </c>
    </row>
    <row r="24">
      <c r="A24" s="28" t="inlineStr">
        <is>
          <t>تسهيلات جارية - بنك ب</t>
        </is>
      </c>
      <c r="B24" s="20" t="n">
        <v>8000000</v>
      </c>
      <c r="C24" s="20" t="n">
        <v>1440000</v>
      </c>
    </row>
    <row r="25">
      <c r="A25" s="28" t="n"/>
      <c r="B25" s="20" t="n"/>
      <c r="C25" s="20" t="n"/>
    </row>
    <row r="26">
      <c r="A26" s="28" t="n"/>
      <c r="B26" s="20" t="n"/>
      <c r="C26" s="20" t="n"/>
    </row>
    <row r="27">
      <c r="A27" s="22" t="inlineStr">
        <is>
          <t>الإجمالي</t>
        </is>
      </c>
      <c r="B27" s="23">
        <f>SUM(B23:B26)</f>
        <v/>
      </c>
      <c r="C27" s="23">
        <f>SUM(C23:C26)</f>
        <v/>
      </c>
    </row>
    <row r="28">
      <c r="A28" s="29" t="inlineStr">
        <is>
          <t>معدل الرسملة للقروض العامة</t>
        </is>
      </c>
      <c r="B28" s="30">
        <f>IF(B27=0,0,C27/B27)</f>
        <v/>
      </c>
    </row>
    <row r="29">
      <c r="A29" s="29" t="inlineStr">
        <is>
          <t>المصروف المرجح الزائد عن القرض المخصص</t>
        </is>
      </c>
      <c r="B29" s="21">
        <f>MAX(0,D15-B17)</f>
        <v/>
      </c>
    </row>
    <row r="30">
      <c r="A30" s="25" t="inlineStr">
        <is>
          <t>تكاليف الاقتراض المرسملة من القروض العامة</t>
        </is>
      </c>
      <c r="B30" s="27">
        <f>MIN(B29*B28,C27)</f>
        <v/>
      </c>
    </row>
    <row r="31">
      <c r="A31" s="25" t="inlineStr">
        <is>
          <t>إجمالي تكاليف الاقتراض المرسملة</t>
        </is>
      </c>
      <c r="B31" s="27">
        <f>B20+B30</f>
        <v/>
      </c>
    </row>
    <row r="32">
      <c r="A32" s="29" t="inlineStr">
        <is>
          <t>تكلفة الأصل تحت الإنشاء آخر السنة</t>
        </is>
      </c>
      <c r="B32" s="21">
        <f>B15+B31</f>
        <v/>
      </c>
    </row>
    <row r="33">
      <c r="A33" s="29" t="inlineStr">
        <is>
          <t>الفوائد العامة المحملة على قائمة الدخل</t>
        </is>
      </c>
      <c r="B33" s="21">
        <f>C27-B30</f>
        <v/>
      </c>
    </row>
  </sheetData>
  <sheetProtection selectLockedCells="0" selectUnlockedCells="0" sheet="1" objects="0" insertRows="1" insertHyperlinks="1" autoFilter="0" scenarios="0" formatColumns="0" deleteColumns="1" insertColumns="1" pivotTables="1" deleteRows="1" formatCells="0" formatRows="0" sort="0"/>
  <mergeCells count="2">
    <mergeCell ref="A1:D1"/>
    <mergeCell ref="A2:D2"/>
  </mergeCells>
  <pageMargins left="0.75" right="0.75" top="1" bottom="1" header="0.5" footer="0.5"/>
  <pageSetup fitToHeight="0" fitToWidth="1"/>
</worksheet>
</file>

<file path=docProps/app.xml><?xml version="1.0" encoding="utf-8"?>
<Properties xmlns="http://schemas.openxmlformats.org/officeDocument/2006/extended-properties">
  <Application>Microsoft Excel Compatible / Openpyxl 3.1.5</Application>
  <AppVersion>3.1</AppVersion>
</Properties>
</file>

<file path=docProps/core.xml><?xml version="1.0" encoding="utf-8"?>
<cp:coreProperties xmlns:cp="http://schemas.openxmlformats.org/package/2006/metadata/core-properties">
  <dc:creator xmlns:dc="http://purl.org/dc/elements/1.1/">openpyxl</dc:creator>
  <dcterms:created xmlns:dcterms="http://purl.org/dc/terms/" xmlns:xsi="http://www.w3.org/2001/XMLSchema-instance" xsi:type="dcterms:W3CDTF">2026-10-29T10:48:29Z</dcterms:created>
  <dcterms:modified xmlns:dcterms="http://purl.org/dc/terms/" xmlns:xsi="http://www.w3.org/2001/XMLSchema-instance" xsi:type="dcterms:W3CDTF">2026-10-29T10:48:29Z</dcterms:modified>
</cp:coreProperties>
</file>