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لوحة" sheetId="3" state="visible" r:id="rId3"/>
  </sheets>
  <definedNames>
    <definedName name="_xlnm.Print_Area" localSheetId="2">'اللوحة'!$A$1:$K$36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%"/>
    <numFmt numFmtId="165" formatCode="#,##0;[Red]-#,##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000000"/>
      <sz val="11"/>
    </font>
    <font>
      <name val="Arial"/>
      <b val="1"/>
      <color rgb="00FFFFFF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4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0" borderId="2" applyAlignment="1" pivotButton="0" quotePrefix="0" xfId="0">
      <alignment horizontal="right" vertical="center" wrapText="1"/>
    </xf>
    <xf numFmtId="164" fontId="10" fillId="4" borderId="2" applyAlignment="1" applyProtection="1" pivotButton="0" quotePrefix="0" xfId="0">
      <alignment horizontal="center" vertical="center"/>
      <protection locked="0" hidden="0"/>
    </xf>
    <xf numFmtId="0" fontId="15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165" fontId="10" fillId="4" borderId="2" applyAlignment="1" applyProtection="1" pivotButton="0" quotePrefix="0" xfId="0">
      <alignment horizontal="center" vertical="center"/>
      <protection locked="0" hidden="0"/>
    </xf>
    <xf numFmtId="165" fontId="10" fillId="0" borderId="2" applyAlignment="1" pivotButton="0" quotePrefix="0" xfId="0">
      <alignment horizontal="center" vertical="center"/>
    </xf>
    <xf numFmtId="164" fontId="10" fillId="0" borderId="2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0" fontId="16" fillId="5" borderId="3" applyAlignment="1" pivotButton="0" quotePrefix="0" xfId="0">
      <alignment horizontal="right" vertical="center" wrapText="1"/>
    </xf>
    <xf numFmtId="165" fontId="16" fillId="5" borderId="3" applyAlignment="1" pivotButton="0" quotePrefix="0" xfId="0">
      <alignment horizontal="center" vertical="center"/>
    </xf>
    <xf numFmtId="164" fontId="16" fillId="5" borderId="3" applyAlignment="1" pivotButton="0" quotePrefix="0" xfId="0">
      <alignment horizontal="center" vertical="center"/>
    </xf>
    <xf numFmtId="0" fontId="16" fillId="5" borderId="3" pivotButton="0" quotePrefix="0" xfId="0"/>
  </cellXfs>
  <cellStyles count="1">
    <cellStyle name="Normal" xfId="0" builtinId="0" hidden="0"/>
  </cellStyles>
  <dxfs count="2">
    <dxf>
      <font>
        <name val="Arial"/>
        <b val="1"/>
        <color rgb="009C0006"/>
      </font>
      <fill>
        <patternFill patternType="solid">
          <fgColor rgb="00F8D7DA"/>
        </patternFill>
      </fill>
    </dxf>
    <dxf>
      <font>
        <name val="Arial"/>
        <b val="1"/>
        <color rgb="00274E13"/>
      </font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المصروفات حسب البند</a:t>
            </a:r>
          </a:p>
        </rich>
      </tx>
    </title>
    <plotArea>
      <pieChart>
        <varyColors val="1"/>
        <ser>
          <idx val="0"/>
          <order val="0"/>
          <tx>
            <strRef>
              <f>'اللوحة'!B20</f>
            </strRef>
          </tx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14213D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B08D57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5B7DB1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8A9BB8"/>
              </a:solidFill>
              <a:ln xmlns:a="http://schemas.openxmlformats.org/drawingml/2006/main"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D9C29A"/>
              </a:solidFill>
              <a:ln xmlns:a="http://schemas.openxmlformats.org/drawingml/2006/main">
                <a:prstDash val="solid"/>
              </a:ln>
            </spPr>
          </dPt>
          <cat>
            <numRef>
              <f>'اللوحة'!$A$21:$A$25</f>
            </numRef>
          </cat>
          <val>
            <numRef>
              <f>'اللوحة'!$B$21:$B$25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4</col>
      <colOff>0</colOff>
      <row>19</row>
      <rowOff>0</rowOff>
    </from>
    <ext cx="396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لوحة متابعة العهد النثرية للفروع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34" customHeight="1">
      <c r="A5" s="11" t="inlineStr">
        <is>
          <t>•</t>
        </is>
      </c>
      <c r="B5" s="12" t="inlineStr">
        <is>
          <t>لوحة واحدة لكل العهد النثرية في الفروع: قيمة العهدة والمصروف منها حسب البند ونسبة الاستخدام والرصيد المتبقي، وتنبيه للفروع التي تحتاج تعويضًا، وتوزيع المصروفات على البنود للشركة كلها.</t>
        </is>
      </c>
    </row>
    <row r="6" ht="22" customHeight="1">
      <c r="B6" s="10" t="inlineStr">
        <is>
          <t>خطوات الاستخدام</t>
        </is>
      </c>
    </row>
    <row r="7" ht="18" customHeight="1">
      <c r="A7" s="11" t="inlineStr">
        <is>
          <t>•</t>
        </is>
      </c>
      <c r="B7" s="12" t="inlineStr">
        <is>
          <t>اكتب نسبة الاستخدام التي يُطلب عندها التعويض أعلى ورقة «اللوحة».</t>
        </is>
      </c>
    </row>
    <row r="8" ht="34" customHeight="1">
      <c r="A8" s="11" t="inlineStr">
        <is>
          <t>•</t>
        </is>
      </c>
      <c r="B8" s="12" t="inlineStr">
        <is>
          <t>لكل فرع اكتب قيمة العهدة الثابتة والمصروف منها منذ آخر تعويض موزعًا على البنود، من سجل العهدة لكل فرع.</t>
        </is>
      </c>
    </row>
    <row r="9" ht="22" customHeight="1">
      <c r="B9" s="10" t="inlineStr">
        <is>
          <t>ملاحظات</t>
        </is>
      </c>
    </row>
    <row r="10" ht="34" customHeight="1">
      <c r="A10" s="11" t="inlineStr">
        <is>
          <t>•</t>
        </is>
      </c>
      <c r="B10" s="12" t="inlineStr">
        <is>
          <t>بعد التعويض تُصفر أرقام المصروفات للفرع. فرع يطلب التعويض كثيرًا قد تحتاج عهدته زيادة، وفرع لا يستخدمها قد تُخفض. راجع البنود غير المعتادة.</t>
        </is>
      </c>
    </row>
    <row r="12" ht="30" customHeight="1">
      <c r="B12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3">
      <c r="B13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K25"/>
  <sheetViews>
    <sheetView showGridLines="0" rightToLeft="1" workbookViewId="0">
      <selection activeCell="A1" sqref="A1"/>
    </sheetView>
  </sheetViews>
  <sheetFormatPr baseColWidth="8" defaultRowHeight="15"/>
  <cols>
    <col width="16" customWidth="1" min="1" max="1"/>
    <col width="12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3" customWidth="1" min="8" max="8"/>
    <col width="11" customWidth="1" min="9" max="9"/>
    <col width="12" customWidth="1" min="10" max="10"/>
    <col width="16" customWidth="1" min="11" max="11"/>
  </cols>
  <sheetData>
    <row r="1" ht="30" customHeight="1">
      <c r="A1" s="15" t="inlineStr">
        <is>
          <t>العهد النثرية للفروع - أكتوبر 2026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  <c r="J1" s="16" t="n"/>
      <c r="K1" s="16" t="n"/>
    </row>
    <row r="2" ht="30" customHeight="1">
      <c r="A2" s="17" t="inlineStr">
        <is>
          <t>الخلايا الصفراء للإدخال.</t>
        </is>
      </c>
    </row>
    <row r="3">
      <c r="A3" s="18" t="inlineStr">
        <is>
          <t>نسبة الاستخدام لطلب التعويض</t>
        </is>
      </c>
      <c r="B3" s="19" t="n">
        <v>0.8</v>
      </c>
    </row>
    <row r="5" ht="36" customHeight="1">
      <c r="A5" s="20" t="inlineStr">
        <is>
          <t>الفرع</t>
        </is>
      </c>
      <c r="B5" s="20" t="inlineStr">
        <is>
          <t>قيمة العهدة</t>
        </is>
      </c>
      <c r="C5" s="20" t="inlineStr">
        <is>
          <t>انتقالات</t>
        </is>
      </c>
      <c r="D5" s="20" t="inlineStr">
        <is>
          <t>ضيافة</t>
        </is>
      </c>
      <c r="E5" s="20" t="inlineStr">
        <is>
          <t>صيانة</t>
        </is>
      </c>
      <c r="F5" s="20" t="inlineStr">
        <is>
          <t>أدوات مكتبية</t>
        </is>
      </c>
      <c r="G5" s="20" t="inlineStr">
        <is>
          <t>أخرى</t>
        </is>
      </c>
      <c r="H5" s="20" t="inlineStr">
        <is>
          <t>إجمالي المصروف</t>
        </is>
      </c>
      <c r="I5" s="20" t="inlineStr">
        <is>
          <t>نسبة الاستخدام</t>
        </is>
      </c>
      <c r="J5" s="20" t="inlineStr">
        <is>
          <t>الرصيد المتبقي</t>
        </is>
      </c>
      <c r="K5" s="20" t="inlineStr">
        <is>
          <t>الحالة</t>
        </is>
      </c>
    </row>
    <row r="6">
      <c r="A6" s="21" t="inlineStr">
        <is>
          <t>مدينة نصر</t>
        </is>
      </c>
      <c r="B6" s="22" t="n">
        <v>20000</v>
      </c>
      <c r="C6" s="22" t="n">
        <v>4200</v>
      </c>
      <c r="D6" s="22" t="n">
        <v>3100</v>
      </c>
      <c r="E6" s="22" t="n">
        <v>5600</v>
      </c>
      <c r="F6" s="22" t="n">
        <v>1200</v>
      </c>
      <c r="G6" s="22" t="n">
        <v>800</v>
      </c>
      <c r="H6" s="23">
        <f>IF(A6="","",SUM(C6:G6))</f>
        <v/>
      </c>
      <c r="I6" s="24">
        <f>IF(OR(A6="",N(B6)=0),"",H6/B6)</f>
        <v/>
      </c>
      <c r="J6" s="23">
        <f>IF(A6="","",N(B6)-H6)</f>
        <v/>
      </c>
      <c r="K6" s="25">
        <f>IF(I6="","",IF(I6&gt;=$B$3,"تحتاج تعويض","متاحة"))</f>
        <v/>
      </c>
    </row>
    <row r="7">
      <c r="A7" s="21" t="inlineStr">
        <is>
          <t>المعادي</t>
        </is>
      </c>
      <c r="B7" s="22" t="n">
        <v>15000</v>
      </c>
      <c r="C7" s="22" t="n">
        <v>3900</v>
      </c>
      <c r="D7" s="22" t="n">
        <v>2500</v>
      </c>
      <c r="E7" s="22" t="n">
        <v>4100</v>
      </c>
      <c r="F7" s="22" t="n">
        <v>900</v>
      </c>
      <c r="G7" s="22" t="n">
        <v>1700</v>
      </c>
      <c r="H7" s="23">
        <f>IF(A7="","",SUM(C7:G7))</f>
        <v/>
      </c>
      <c r="I7" s="24">
        <f>IF(OR(A7="",N(B7)=0),"",H7/B7)</f>
        <v/>
      </c>
      <c r="J7" s="23">
        <f>IF(A7="","",N(B7)-H7)</f>
        <v/>
      </c>
      <c r="K7" s="25">
        <f>IF(I7="","",IF(I7&gt;=$B$3,"تحتاج تعويض","متاحة"))</f>
        <v/>
      </c>
    </row>
    <row r="8">
      <c r="A8" s="21" t="inlineStr">
        <is>
          <t>الإسكندرية</t>
        </is>
      </c>
      <c r="B8" s="22" t="n">
        <v>20000</v>
      </c>
      <c r="C8" s="22" t="n">
        <v>5200</v>
      </c>
      <c r="D8" s="22" t="n">
        <v>2800</v>
      </c>
      <c r="E8" s="22" t="n">
        <v>3300</v>
      </c>
      <c r="F8" s="22" t="n">
        <v>1500</v>
      </c>
      <c r="G8" s="22" t="n">
        <v>600</v>
      </c>
      <c r="H8" s="23">
        <f>IF(A8="","",SUM(C8:G8))</f>
        <v/>
      </c>
      <c r="I8" s="24">
        <f>IF(OR(A8="",N(B8)=0),"",H8/B8)</f>
        <v/>
      </c>
      <c r="J8" s="23">
        <f>IF(A8="","",N(B8)-H8)</f>
        <v/>
      </c>
      <c r="K8" s="25">
        <f>IF(I8="","",IF(I8&gt;=$B$3,"تحتاج تعويض","متاحة"))</f>
        <v/>
      </c>
    </row>
    <row r="9">
      <c r="A9" s="21" t="inlineStr">
        <is>
          <t>المنصورة</t>
        </is>
      </c>
      <c r="B9" s="22" t="n">
        <v>12000</v>
      </c>
      <c r="C9" s="22" t="n">
        <v>2100</v>
      </c>
      <c r="D9" s="22" t="n">
        <v>1600</v>
      </c>
      <c r="E9" s="22" t="n">
        <v>2900</v>
      </c>
      <c r="F9" s="22" t="n">
        <v>700</v>
      </c>
      <c r="G9" s="22" t="n">
        <v>400</v>
      </c>
      <c r="H9" s="23">
        <f>IF(A9="","",SUM(C9:G9))</f>
        <v/>
      </c>
      <c r="I9" s="24">
        <f>IF(OR(A9="",N(B9)=0),"",H9/B9)</f>
        <v/>
      </c>
      <c r="J9" s="23">
        <f>IF(A9="","",N(B9)-H9)</f>
        <v/>
      </c>
      <c r="K9" s="25">
        <f>IF(I9="","",IF(I9&gt;=$B$3,"تحتاج تعويض","متاحة"))</f>
        <v/>
      </c>
    </row>
    <row r="10">
      <c r="A10" s="21" t="inlineStr">
        <is>
          <t>طنطا</t>
        </is>
      </c>
      <c r="B10" s="22" t="n">
        <v>10000</v>
      </c>
      <c r="C10" s="22" t="n">
        <v>3600</v>
      </c>
      <c r="D10" s="22" t="n">
        <v>1900</v>
      </c>
      <c r="E10" s="22" t="n">
        <v>2400</v>
      </c>
      <c r="F10" s="22" t="n">
        <v>600</v>
      </c>
      <c r="G10" s="22" t="n">
        <v>300</v>
      </c>
      <c r="H10" s="23">
        <f>IF(A10="","",SUM(C10:G10))</f>
        <v/>
      </c>
      <c r="I10" s="24">
        <f>IF(OR(A10="",N(B10)=0),"",H10/B10)</f>
        <v/>
      </c>
      <c r="J10" s="23">
        <f>IF(A10="","",N(B10)-H10)</f>
        <v/>
      </c>
      <c r="K10" s="25">
        <f>IF(I10="","",IF(I10&gt;=$B$3,"تحتاج تعويض","متاحة"))</f>
        <v/>
      </c>
    </row>
    <row r="11">
      <c r="A11" s="21" t="inlineStr">
        <is>
          <t>أسيوط</t>
        </is>
      </c>
      <c r="B11" s="22" t="n">
        <v>10000</v>
      </c>
      <c r="C11" s="22" t="n">
        <v>1800</v>
      </c>
      <c r="D11" s="22" t="n">
        <v>1200</v>
      </c>
      <c r="E11" s="22" t="n">
        <v>1500</v>
      </c>
      <c r="F11" s="22" t="n">
        <v>500</v>
      </c>
      <c r="G11" s="22" t="n">
        <v>200</v>
      </c>
      <c r="H11" s="23">
        <f>IF(A11="","",SUM(C11:G11))</f>
        <v/>
      </c>
      <c r="I11" s="24">
        <f>IF(OR(A11="",N(B11)=0),"",H11/B11)</f>
        <v/>
      </c>
      <c r="J11" s="23">
        <f>IF(A11="","",N(B11)-H11)</f>
        <v/>
      </c>
      <c r="K11" s="25">
        <f>IF(I11="","",IF(I11&gt;=$B$3,"تحتاج تعويض","متاحة"))</f>
        <v/>
      </c>
    </row>
    <row r="12">
      <c r="A12" s="21" t="n"/>
      <c r="B12" s="22" t="n"/>
      <c r="C12" s="22" t="n"/>
      <c r="D12" s="22" t="n"/>
      <c r="E12" s="22" t="n"/>
      <c r="F12" s="22" t="n"/>
      <c r="G12" s="22" t="n"/>
      <c r="H12" s="23">
        <f>IF(A12="","",SUM(C12:G12))</f>
        <v/>
      </c>
      <c r="I12" s="24">
        <f>IF(OR(A12="",N(B12)=0),"",H12/B12)</f>
        <v/>
      </c>
      <c r="J12" s="23">
        <f>IF(A12="","",N(B12)-H12)</f>
        <v/>
      </c>
      <c r="K12" s="25">
        <f>IF(I12="","",IF(I12&gt;=$B$3,"تحتاج تعويض","متاحة"))</f>
        <v/>
      </c>
    </row>
    <row r="13">
      <c r="A13" s="21" t="n"/>
      <c r="B13" s="22" t="n"/>
      <c r="C13" s="22" t="n"/>
      <c r="D13" s="22" t="n"/>
      <c r="E13" s="22" t="n"/>
      <c r="F13" s="22" t="n"/>
      <c r="G13" s="22" t="n"/>
      <c r="H13" s="23">
        <f>IF(A13="","",SUM(C13:G13))</f>
        <v/>
      </c>
      <c r="I13" s="24">
        <f>IF(OR(A13="",N(B13)=0),"",H13/B13)</f>
        <v/>
      </c>
      <c r="J13" s="23">
        <f>IF(A13="","",N(B13)-H13)</f>
        <v/>
      </c>
      <c r="K13" s="25">
        <f>IF(I13="","",IF(I13&gt;=$B$3,"تحتاج تعويض","متاحة"))</f>
        <v/>
      </c>
    </row>
    <row r="14">
      <c r="A14" s="21" t="n"/>
      <c r="B14" s="22" t="n"/>
      <c r="C14" s="22" t="n"/>
      <c r="D14" s="22" t="n"/>
      <c r="E14" s="22" t="n"/>
      <c r="F14" s="22" t="n"/>
      <c r="G14" s="22" t="n"/>
      <c r="H14" s="23">
        <f>IF(A14="","",SUM(C14:G14))</f>
        <v/>
      </c>
      <c r="I14" s="24">
        <f>IF(OR(A14="",N(B14)=0),"",H14/B14)</f>
        <v/>
      </c>
      <c r="J14" s="23">
        <f>IF(A14="","",N(B14)-H14)</f>
        <v/>
      </c>
      <c r="K14" s="25">
        <f>IF(I14="","",IF(I14&gt;=$B$3,"تحتاج تعويض","متاحة"))</f>
        <v/>
      </c>
    </row>
    <row r="15">
      <c r="A15" s="21" t="n"/>
      <c r="B15" s="22" t="n"/>
      <c r="C15" s="22" t="n"/>
      <c r="D15" s="22" t="n"/>
      <c r="E15" s="22" t="n"/>
      <c r="F15" s="22" t="n"/>
      <c r="G15" s="22" t="n"/>
      <c r="H15" s="23">
        <f>IF(A15="","",SUM(C15:G15))</f>
        <v/>
      </c>
      <c r="I15" s="24">
        <f>IF(OR(A15="",N(B15)=0),"",H15/B15)</f>
        <v/>
      </c>
      <c r="J15" s="23">
        <f>IF(A15="","",N(B15)-H15)</f>
        <v/>
      </c>
      <c r="K15" s="25">
        <f>IF(I15="","",IF(I15&gt;=$B$3,"تحتاج تعويض","متاحة"))</f>
        <v/>
      </c>
    </row>
    <row r="16">
      <c r="A16" s="21" t="n"/>
      <c r="B16" s="22" t="n"/>
      <c r="C16" s="22" t="n"/>
      <c r="D16" s="22" t="n"/>
      <c r="E16" s="22" t="n"/>
      <c r="F16" s="22" t="n"/>
      <c r="G16" s="22" t="n"/>
      <c r="H16" s="23">
        <f>IF(A16="","",SUM(C16:G16))</f>
        <v/>
      </c>
      <c r="I16" s="24">
        <f>IF(OR(A16="",N(B16)=0),"",H16/B16)</f>
        <v/>
      </c>
      <c r="J16" s="23">
        <f>IF(A16="","",N(B16)-H16)</f>
        <v/>
      </c>
      <c r="K16" s="25">
        <f>IF(I16="","",IF(I16&gt;=$B$3,"تحتاج تعويض","متاحة"))</f>
        <v/>
      </c>
    </row>
    <row r="17">
      <c r="A17" s="21" t="n"/>
      <c r="B17" s="22" t="n"/>
      <c r="C17" s="22" t="n"/>
      <c r="D17" s="22" t="n"/>
      <c r="E17" s="22" t="n"/>
      <c r="F17" s="22" t="n"/>
      <c r="G17" s="22" t="n"/>
      <c r="H17" s="23">
        <f>IF(A17="","",SUM(C17:G17))</f>
        <v/>
      </c>
      <c r="I17" s="24">
        <f>IF(OR(A17="",N(B17)=0),"",H17/B17)</f>
        <v/>
      </c>
      <c r="J17" s="23">
        <f>IF(A17="","",N(B17)-H17)</f>
        <v/>
      </c>
      <c r="K17" s="25">
        <f>IF(I17="","",IF(I17&gt;=$B$3,"تحتاج تعويض","متاحة"))</f>
        <v/>
      </c>
    </row>
    <row r="18">
      <c r="A18" s="26" t="inlineStr">
        <is>
          <t>الإجمالي</t>
        </is>
      </c>
      <c r="B18" s="27">
        <f>SUM(B6:B17)</f>
        <v/>
      </c>
      <c r="C18" s="27">
        <f>SUM(C6:C17)</f>
        <v/>
      </c>
      <c r="D18" s="27">
        <f>SUM(D6:D17)</f>
        <v/>
      </c>
      <c r="E18" s="27">
        <f>SUM(E6:E17)</f>
        <v/>
      </c>
      <c r="F18" s="27">
        <f>SUM(F6:F17)</f>
        <v/>
      </c>
      <c r="G18" s="27">
        <f>SUM(G6:G17)</f>
        <v/>
      </c>
      <c r="H18" s="27">
        <f>SUM(H6:H17)</f>
        <v/>
      </c>
      <c r="I18" s="28">
        <f>IF(B18=0,"",H18/B18)</f>
        <v/>
      </c>
      <c r="J18" s="27">
        <f>SUM(J6:J17)</f>
        <v/>
      </c>
      <c r="K18" s="29" t="n"/>
    </row>
    <row r="20" ht="30" customHeight="1">
      <c r="A20" s="20" t="inlineStr">
        <is>
          <t>البند</t>
        </is>
      </c>
      <c r="B20" s="20" t="inlineStr">
        <is>
          <t>المصروف</t>
        </is>
      </c>
      <c r="C20" s="20" t="inlineStr">
        <is>
          <t>النسبة</t>
        </is>
      </c>
    </row>
    <row r="21">
      <c r="A21" s="18" t="inlineStr">
        <is>
          <t>انتقالات</t>
        </is>
      </c>
      <c r="B21" s="23">
        <f>C18</f>
        <v/>
      </c>
      <c r="C21" s="24">
        <f>IF($H$18=0,"",B21/$H$18)</f>
        <v/>
      </c>
    </row>
    <row r="22">
      <c r="A22" s="18" t="inlineStr">
        <is>
          <t>ضيافة</t>
        </is>
      </c>
      <c r="B22" s="23">
        <f>D18</f>
        <v/>
      </c>
      <c r="C22" s="24">
        <f>IF($H$18=0,"",B22/$H$18)</f>
        <v/>
      </c>
    </row>
    <row r="23">
      <c r="A23" s="18" t="inlineStr">
        <is>
          <t>صيانة</t>
        </is>
      </c>
      <c r="B23" s="23">
        <f>E18</f>
        <v/>
      </c>
      <c r="C23" s="24">
        <f>IF($H$18=0,"",B23/$H$18)</f>
        <v/>
      </c>
    </row>
    <row r="24">
      <c r="A24" s="18" t="inlineStr">
        <is>
          <t>أدوات مكتبية</t>
        </is>
      </c>
      <c r="B24" s="23">
        <f>F18</f>
        <v/>
      </c>
      <c r="C24" s="24">
        <f>IF($H$18=0,"",B24/$H$18)</f>
        <v/>
      </c>
    </row>
    <row r="25">
      <c r="A25" s="18" t="inlineStr">
        <is>
          <t>أخرى</t>
        </is>
      </c>
      <c r="B25" s="23">
        <f>G18</f>
        <v/>
      </c>
      <c r="C25" s="24">
        <f>IF($H$18=0,"",B25/$H$18)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">
    <mergeCell ref="A2:K2"/>
    <mergeCell ref="A1:K1"/>
  </mergeCells>
  <conditionalFormatting sqref="K6:K17">
    <cfRule type="cellIs" priority="1" operator="equal" dxfId="0">
      <formula>"تحتاج تعويض"</formula>
    </cfRule>
    <cfRule type="cellIs" priority="2" operator="equal" dxfId="1">
      <formula>"متاحة"</formula>
    </cfRule>
  </conditionalFormatting>
  <pageMargins left="0.75" right="0.75" top="1" bottom="1" header="0.5" footer="0.5"/>
  <pageSetup orientation="landscape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2026-10-29T10:48:29Z</dcterms:created>
  <dcterms:modified xmlns:dcterms="http://purl.org/dc/terms/" xmlns:xsi="http://www.w3.org/2001/XMLSchema-instance" xsi:type="dcterms:W3CDTF">2026-10-29T10:48:29Z</dcterms:modified>
</cp:coreProperties>
</file>