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حصول" sheetId="3" state="visible" r:id="rId3"/>
  </sheets>
  <definedNames>
    <definedName name="_xlnm.Print_Area" localSheetId="2">'المحصول'!$A$1:$C$27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5" fillId="0" borderId="2" applyAlignment="1" pivotButton="0" quotePrefix="0" xfId="0">
      <alignment horizontal="right" vertical="center" wrapText="1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4" fontId="14" fillId="3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تكلفة الفدان</a:t>
            </a:r>
          </a:p>
        </rich>
      </tx>
    </title>
    <plotArea>
      <pieChart>
        <varyColors val="1"/>
        <ser>
          <idx val="0"/>
          <order val="0"/>
          <tx>
            <strRef>
              <f>'المحصول'!B3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C29A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E5C8A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9CDD4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'المحصول'!$A$4:$A$13</f>
            </numRef>
          </cat>
          <val>
            <numRef>
              <f>'المحصول'!$B$4:$B$13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المحصول للفدان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يحسب تكلفة زراعة فدان من محصول (المثال: القمح) بندًا ببند، والإيراد من الإنتاجية وسعر البيع ومن المنتجات الثانوية (التبن)، وصافي الربح للفدان وللمساحة كلها، وسعر وإنتاجية التعادل.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بنود التكلفة للفدان الواحد من خبرة المواسم السابقة أو الفواتير، ثم الإنتاجية المتوقعة بالأردب (أو الطن) وسعر البيع وإيراد المنتجات الثانوية والمساحة المزروعة.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إن كانت الأرض ملكًا فاكتب إيجارها السوقي تكلفةً بديلة حتى تعرف ربح الزراعة الحقيقي. جرّب أسعارًا وإنتاجيات مختلفة لاختيار المحصول الأنسب للموسم.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2" customWidth="1" min="3" max="3"/>
  </cols>
  <sheetData>
    <row r="1" ht="30" customHeight="1">
      <c r="A1" s="15" t="inlineStr">
        <is>
          <t>تكلفة وربحية فدان القمح - موسم 2026/2027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 ht="30" customHeight="1">
      <c r="A3" s="18" t="inlineStr">
        <is>
          <t>بند التكلفة للفدان</t>
        </is>
      </c>
      <c r="B3" s="18" t="inlineStr">
        <is>
          <t>المبلغ</t>
        </is>
      </c>
      <c r="C3" s="18" t="inlineStr">
        <is>
          <t>النسبة</t>
        </is>
      </c>
    </row>
    <row r="4">
      <c r="A4" s="19" t="inlineStr">
        <is>
          <t>إيجار الأرض للموسم</t>
        </is>
      </c>
      <c r="B4" s="20" t="n">
        <v>9000</v>
      </c>
      <c r="C4" s="21">
        <f>IF(OR(A4="",$B$16=0),"",N(B4)/$B$16)</f>
        <v/>
      </c>
    </row>
    <row r="5">
      <c r="A5" s="19" t="inlineStr">
        <is>
          <t>الحرث والتسوية</t>
        </is>
      </c>
      <c r="B5" s="20" t="n">
        <v>1400</v>
      </c>
      <c r="C5" s="21">
        <f>IF(OR(A5="",$B$16=0),"",N(B5)/$B$16)</f>
        <v/>
      </c>
    </row>
    <row r="6">
      <c r="A6" s="19" t="inlineStr">
        <is>
          <t>التقاوي</t>
        </is>
      </c>
      <c r="B6" s="20" t="n">
        <v>1650</v>
      </c>
      <c r="C6" s="21">
        <f>IF(OR(A6="",$B$16=0),"",N(B6)/$B$16)</f>
        <v/>
      </c>
    </row>
    <row r="7">
      <c r="A7" s="19" t="inlineStr">
        <is>
          <t>الأسمدة</t>
        </is>
      </c>
      <c r="B7" s="20" t="n">
        <v>3800</v>
      </c>
      <c r="C7" s="21">
        <f>IF(OR(A7="",$B$16=0),"",N(B7)/$B$16)</f>
        <v/>
      </c>
    </row>
    <row r="8">
      <c r="A8" s="19" t="inlineStr">
        <is>
          <t>المبيدات</t>
        </is>
      </c>
      <c r="B8" s="20" t="n">
        <v>900</v>
      </c>
      <c r="C8" s="21">
        <f>IF(OR(A8="",$B$16=0),"",N(B8)/$B$16)</f>
        <v/>
      </c>
    </row>
    <row r="9">
      <c r="A9" s="19" t="inlineStr">
        <is>
          <t>الري (وقود وكهرباء)</t>
        </is>
      </c>
      <c r="B9" s="20" t="n">
        <v>1200</v>
      </c>
      <c r="C9" s="21">
        <f>IF(OR(A9="",$B$16=0),"",N(B9)/$B$16)</f>
        <v/>
      </c>
    </row>
    <row r="10">
      <c r="A10" s="19" t="inlineStr">
        <is>
          <t>العمالة</t>
        </is>
      </c>
      <c r="B10" s="20" t="n">
        <v>2600</v>
      </c>
      <c r="C10" s="21">
        <f>IF(OR(A10="",$B$16=0),"",N(B10)/$B$16)</f>
        <v/>
      </c>
    </row>
    <row r="11">
      <c r="A11" s="19" t="inlineStr">
        <is>
          <t>الحصاد والدراس</t>
        </is>
      </c>
      <c r="B11" s="20" t="n">
        <v>1900</v>
      </c>
      <c r="C11" s="21">
        <f>IF(OR(A11="",$B$16=0),"",N(B11)/$B$16)</f>
        <v/>
      </c>
    </row>
    <row r="12">
      <c r="A12" s="19" t="inlineStr">
        <is>
          <t>النقل</t>
        </is>
      </c>
      <c r="B12" s="20" t="n">
        <v>700</v>
      </c>
      <c r="C12" s="21">
        <f>IF(OR(A12="",$B$16=0),"",N(B12)/$B$16)</f>
        <v/>
      </c>
    </row>
    <row r="13">
      <c r="A13" s="19" t="inlineStr">
        <is>
          <t>مصروفات أخرى</t>
        </is>
      </c>
      <c r="B13" s="20" t="n">
        <v>500</v>
      </c>
      <c r="C13" s="21">
        <f>IF(OR(A13="",$B$16=0),"",N(B13)/$B$16)</f>
        <v/>
      </c>
    </row>
    <row r="14">
      <c r="A14" s="19" t="n"/>
      <c r="B14" s="20" t="n"/>
      <c r="C14" s="21">
        <f>IF(OR(A14="",$B$16=0),"",N(B14)/$B$16)</f>
        <v/>
      </c>
    </row>
    <row r="15">
      <c r="A15" s="19" t="n"/>
      <c r="B15" s="20" t="n"/>
      <c r="C15" s="21">
        <f>IF(OR(A15="",$B$16=0),"",N(B15)/$B$16)</f>
        <v/>
      </c>
    </row>
    <row r="16">
      <c r="A16" s="22" t="inlineStr">
        <is>
          <t>إجمالي التكلفة للفدان</t>
        </is>
      </c>
      <c r="B16" s="23">
        <f>SUM(B4:B15)</f>
        <v/>
      </c>
      <c r="C16" s="24" t="n"/>
    </row>
    <row r="18">
      <c r="A18" s="25" t="inlineStr">
        <is>
          <t>الإنتاجية المتوقعة للفدان (أردب)</t>
        </is>
      </c>
      <c r="B18" s="26" t="n">
        <v>18</v>
      </c>
    </row>
    <row r="19">
      <c r="A19" s="25" t="inlineStr">
        <is>
          <t>سعر بيع الأردب</t>
        </is>
      </c>
      <c r="B19" s="20" t="n">
        <v>2200</v>
      </c>
    </row>
    <row r="20">
      <c r="A20" s="25" t="inlineStr">
        <is>
          <t>إيراد المنتجات الثانوية للفدان (التبن)</t>
        </is>
      </c>
      <c r="B20" s="20" t="n">
        <v>3500</v>
      </c>
    </row>
    <row r="21">
      <c r="A21" s="25" t="inlineStr">
        <is>
          <t>المساحة المزروعة (فدان)</t>
        </is>
      </c>
      <c r="B21" s="26" t="n">
        <v>25</v>
      </c>
    </row>
    <row r="22">
      <c r="A22" s="27" t="inlineStr">
        <is>
          <t>إيراد الفدان</t>
        </is>
      </c>
      <c r="B22" s="28">
        <f>B18*B19+B20</f>
        <v/>
      </c>
    </row>
    <row r="23">
      <c r="A23" s="25" t="inlineStr">
        <is>
          <t>صافي ربح الفدان</t>
        </is>
      </c>
      <c r="B23" s="29">
        <f>B22-B16</f>
        <v/>
      </c>
    </row>
    <row r="24">
      <c r="A24" s="27" t="inlineStr">
        <is>
          <t>هامش الربح</t>
        </is>
      </c>
      <c r="B24" s="21">
        <f>IF(B22=0,"",B23/B22)</f>
        <v/>
      </c>
    </row>
    <row r="25">
      <c r="A25" s="25" t="inlineStr">
        <is>
          <t>صافي ربح المساحة كلها</t>
        </is>
      </c>
      <c r="B25" s="29">
        <f>B23*B21</f>
        <v/>
      </c>
    </row>
    <row r="26">
      <c r="A26" s="27" t="inlineStr">
        <is>
          <t>سعر التعادل للأردب</t>
        </is>
      </c>
      <c r="B26" s="28">
        <f>IF(B18=0,"",(B16-B20)/B18)</f>
        <v/>
      </c>
    </row>
    <row r="27">
      <c r="A27" s="27" t="inlineStr">
        <is>
          <t>إنتاجية التعادل (أردب)</t>
        </is>
      </c>
      <c r="B27" s="30">
        <f>IF(B19=0,"",(B16-B20)/B19)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C1"/>
    <mergeCell ref="A2:C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2026-10-29T11:00:02Z</dcterms:created>
  <dcterms:modified xmlns:dcterms="http://purl.org/dc/terms/" xmlns:xsi="http://www.w3.org/2001/XMLSchema-instance" xsi:type="dcterms:W3CDTF">2026-10-29T11:00:02Z</dcterms:modified>
</cp:coreProperties>
</file>