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صلاحية" sheetId="3" state="visible" r:id="rId3"/>
  </sheets>
  <definedNames>
    <definedName name="_xlnm.Print_Area" localSheetId="2">'الصلاحية'!$A$1:$I$111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;[Red]-#,##0"/>
    <numFmt numFmtId="167" formatCode="#,##0.00;[Red]-#,##0.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تواريخ صلاحية المخزون (صيدليات ومواد غذائية)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يتابع تاريخ انتهاء الصلاحية لكل تشغيلة صنف: الأيام المتبقية والحالة (منتهي، خلال 30 يومًا، خلال 90 يومًا، سليم) والقيمة المعرضة للخطر، حتى تُرجع الأصناف للمورد أو تُعرض بتخفيض قبل أن تصبح خسارة.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تاريخ المراجعة، ثم لكل تشغيلة اسم الصنف ورقم التشغيلة وتاريخ الانتهاء والكمية وتكلفة الوحدة.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رتّب الأرفف بنظام «ما ينتهي أولًا يُصرف أولًا». راجع سياسة الموردين في قبول المرتجعات قبل الانتهاء بفترة. الأصناف المنتهية تُعدم بمحضر رسمي وتُثبت خسارة.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1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2" customWidth="1" min="3" max="3"/>
    <col width="9" customWidth="1" min="4" max="4"/>
    <col width="11" customWidth="1" min="5" max="5"/>
    <col width="12" customWidth="1" min="6" max="6"/>
    <col width="10" customWidth="1" min="7" max="7"/>
    <col width="20" customWidth="1" min="8" max="8"/>
    <col width="22" customWidth="1" min="9" max="9"/>
  </cols>
  <sheetData>
    <row r="1" ht="30" customHeight="1">
      <c r="A1" s="15" t="inlineStr">
        <is>
          <t>متابعة الصلاحية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تاريخ المراجعة</t>
        </is>
      </c>
      <c r="B3" s="19" t="n">
        <v>46324</v>
      </c>
    </row>
    <row r="5" ht="36" customHeight="1">
      <c r="A5" s="20" t="inlineStr">
        <is>
          <t>الصنف</t>
        </is>
      </c>
      <c r="B5" s="20" t="inlineStr">
        <is>
          <t>التشغيلة</t>
        </is>
      </c>
      <c r="C5" s="20" t="inlineStr">
        <is>
          <t>تاريخ الانتهاء</t>
        </is>
      </c>
      <c r="D5" s="20" t="inlineStr">
        <is>
          <t>الكمية</t>
        </is>
      </c>
      <c r="E5" s="20" t="inlineStr">
        <is>
          <t>تكلفة الوحدة</t>
        </is>
      </c>
      <c r="F5" s="20" t="inlineStr">
        <is>
          <t>القيمة</t>
        </is>
      </c>
      <c r="G5" s="20" t="inlineStr">
        <is>
          <t>الأيام المتبقية</t>
        </is>
      </c>
      <c r="H5" s="20" t="inlineStr">
        <is>
          <t>الحالة</t>
        </is>
      </c>
      <c r="I5" s="20" t="inlineStr">
        <is>
          <t>الإجراء المقترح</t>
        </is>
      </c>
    </row>
    <row r="6">
      <c r="A6" s="21" t="inlineStr">
        <is>
          <t>أموكسيسيلين 500 مجم</t>
        </is>
      </c>
      <c r="B6" s="22" t="inlineStr">
        <is>
          <t>B2405</t>
        </is>
      </c>
      <c r="C6" s="19" t="n">
        <v>46310</v>
      </c>
      <c r="D6" s="23" t="n">
        <v>40</v>
      </c>
      <c r="E6" s="24" t="n">
        <v>38</v>
      </c>
      <c r="F6" s="25">
        <f>IF(A6="","",N(D6)*N(E6))</f>
        <v/>
      </c>
      <c r="G6" s="25">
        <f>IF(OR(A6="",C6=""),"",C6-$B$3)</f>
        <v/>
      </c>
      <c r="H6" s="26">
        <f>IF(G6="","",IF(G6&lt;0,"منتهي الصلاحية",IF(G6&lt;=30,"ينتهي خلال 30 يومًا",IF(G6&lt;=90,"ينتهي خلال 90 يومًا","سليم"))))</f>
        <v/>
      </c>
      <c r="I6" s="26">
        <f>IF(H6="","",IF(H6="منتهي الصلاحية","إعدام بمحضر",IF(H6="ينتهي خلال 30 يومًا","إرجاع للمورد أو عرض فوري",IF(H6="ينتهي خلال 90 يومًا","أولوية في الصرف",""))))</f>
        <v/>
      </c>
    </row>
    <row r="7">
      <c r="A7" s="21" t="inlineStr">
        <is>
          <t>باراسيتامول 500 مجم</t>
        </is>
      </c>
      <c r="B7" s="22" t="inlineStr">
        <is>
          <t>P2611</t>
        </is>
      </c>
      <c r="C7" s="19" t="n">
        <v>46568</v>
      </c>
      <c r="D7" s="23" t="n">
        <v>600</v>
      </c>
      <c r="E7" s="24" t="n">
        <v>12</v>
      </c>
      <c r="F7" s="25">
        <f>IF(A7="","",N(D7)*N(E7))</f>
        <v/>
      </c>
      <c r="G7" s="25">
        <f>IF(OR(A7="",C7=""),"",C7-$B$3)</f>
        <v/>
      </c>
      <c r="H7" s="26">
        <f>IF(G7="","",IF(G7&lt;0,"منتهي الصلاحية",IF(G7&lt;=30,"ينتهي خلال 30 يومًا",IF(G7&lt;=90,"ينتهي خلال 90 يومًا","سليم"))))</f>
        <v/>
      </c>
      <c r="I7" s="26">
        <f>IF(H7="","",IF(H7="منتهي الصلاحية","إعدام بمحضر",IF(H7="ينتهي خلال 30 يومًا","إرجاع للمورد أو عرض فوري",IF(H7="ينتهي خلال 90 يومًا","أولوية في الصرف",""))))</f>
        <v/>
      </c>
    </row>
    <row r="8">
      <c r="A8" s="21" t="inlineStr">
        <is>
          <t>أوميبرازول 20 مجم</t>
        </is>
      </c>
      <c r="B8" s="22" t="inlineStr">
        <is>
          <t>O2502</t>
        </is>
      </c>
      <c r="C8" s="19" t="n">
        <v>46346</v>
      </c>
      <c r="D8" s="23" t="n">
        <v>85</v>
      </c>
      <c r="E8" s="24" t="n">
        <v>64</v>
      </c>
      <c r="F8" s="25">
        <f>IF(A8="","",N(D8)*N(E8))</f>
        <v/>
      </c>
      <c r="G8" s="25">
        <f>IF(OR(A8="",C8=""),"",C8-$B$3)</f>
        <v/>
      </c>
      <c r="H8" s="26">
        <f>IF(G8="","",IF(G8&lt;0,"منتهي الصلاحية",IF(G8&lt;=30,"ينتهي خلال 30 يومًا",IF(G8&lt;=90,"ينتهي خلال 90 يومًا","سليم"))))</f>
        <v/>
      </c>
      <c r="I8" s="26">
        <f>IF(H8="","",IF(H8="منتهي الصلاحية","إعدام بمحضر",IF(H8="ينتهي خلال 30 يومًا","إرجاع للمورد أو عرض فوري",IF(H8="ينتهي خلال 90 يومًا","أولوية في الصرف",""))))</f>
        <v/>
      </c>
    </row>
    <row r="9">
      <c r="A9" s="21" t="inlineStr">
        <is>
          <t>فيتامين د 50000</t>
        </is>
      </c>
      <c r="B9" s="22" t="inlineStr">
        <is>
          <t>V2508</t>
        </is>
      </c>
      <c r="C9" s="19" t="n">
        <v>46402</v>
      </c>
      <c r="D9" s="23" t="n">
        <v>120</v>
      </c>
      <c r="E9" s="24" t="n">
        <v>95</v>
      </c>
      <c r="F9" s="25">
        <f>IF(A9="","",N(D9)*N(E9))</f>
        <v/>
      </c>
      <c r="G9" s="25">
        <f>IF(OR(A9="",C9=""),"",C9-$B$3)</f>
        <v/>
      </c>
      <c r="H9" s="26">
        <f>IF(G9="","",IF(G9&lt;0,"منتهي الصلاحية",IF(G9&lt;=30,"ينتهي خلال 30 يومًا",IF(G9&lt;=90,"ينتهي خلال 90 يومًا","سليم"))))</f>
        <v/>
      </c>
      <c r="I9" s="26">
        <f>IF(H9="","",IF(H9="منتهي الصلاحية","إعدام بمحضر",IF(H9="ينتهي خلال 30 يومًا","إرجاع للمورد أو عرض فوري",IF(H9="ينتهي خلال 90 يومًا","أولوية في الصرف",""))))</f>
        <v/>
      </c>
    </row>
    <row r="10">
      <c r="A10" s="21" t="inlineStr">
        <is>
          <t>شراب كحة للأطفال</t>
        </is>
      </c>
      <c r="B10" s="22" t="inlineStr">
        <is>
          <t>C2412</t>
        </is>
      </c>
      <c r="C10" s="19" t="n">
        <v>46366</v>
      </c>
      <c r="D10" s="23" t="n">
        <v>60</v>
      </c>
      <c r="E10" s="24" t="n">
        <v>42</v>
      </c>
      <c r="F10" s="25">
        <f>IF(A10="","",N(D10)*N(E10))</f>
        <v/>
      </c>
      <c r="G10" s="25">
        <f>IF(OR(A10="",C10=""),"",C10-$B$3)</f>
        <v/>
      </c>
      <c r="H10" s="26">
        <f>IF(G10="","",IF(G10&lt;0,"منتهي الصلاحية",IF(G10&lt;=30,"ينتهي خلال 30 يومًا",IF(G10&lt;=90,"ينتهي خلال 90 يومًا","سليم"))))</f>
        <v/>
      </c>
      <c r="I10" s="26">
        <f>IF(H10="","",IF(H10="منتهي الصلاحية","إعدام بمحضر",IF(H10="ينتهي خلال 30 يومًا","إرجاع للمورد أو عرض فوري",IF(H10="ينتهي خلال 90 يومًا","أولوية في الصرف",""))))</f>
        <v/>
      </c>
    </row>
    <row r="11">
      <c r="A11" s="21" t="inlineStr">
        <is>
          <t>أنسولين سريع المفعول</t>
        </is>
      </c>
      <c r="B11" s="22" t="inlineStr">
        <is>
          <t>I2601</t>
        </is>
      </c>
      <c r="C11" s="19" t="n">
        <v>46477</v>
      </c>
      <c r="D11" s="23" t="n">
        <v>30</v>
      </c>
      <c r="E11" s="24" t="n">
        <v>310</v>
      </c>
      <c r="F11" s="25">
        <f>IF(A11="","",N(D11)*N(E11))</f>
        <v/>
      </c>
      <c r="G11" s="25">
        <f>IF(OR(A11="",C11=""),"",C11-$B$3)</f>
        <v/>
      </c>
      <c r="H11" s="26">
        <f>IF(G11="","",IF(G11&lt;0,"منتهي الصلاحية",IF(G11&lt;=30,"ينتهي خلال 30 يومًا",IF(G11&lt;=90,"ينتهي خلال 90 يومًا","سليم"))))</f>
        <v/>
      </c>
      <c r="I11" s="26">
        <f>IF(H11="","",IF(H11="منتهي الصلاحية","إعدام بمحضر",IF(H11="ينتهي خلال 30 يومًا","إرجاع للمورد أو عرض فوري",IF(H11="ينتهي خلال 90 يومًا","أولوية في الصرف",""))))</f>
        <v/>
      </c>
    </row>
    <row r="12">
      <c r="A12" s="21" t="inlineStr">
        <is>
          <t>مرهم مضاد حيوي</t>
        </is>
      </c>
      <c r="B12" s="22" t="inlineStr">
        <is>
          <t>M2409</t>
        </is>
      </c>
      <c r="C12" s="19" t="n">
        <v>46320</v>
      </c>
      <c r="D12" s="23" t="n">
        <v>25</v>
      </c>
      <c r="E12" s="24" t="n">
        <v>55</v>
      </c>
      <c r="F12" s="25">
        <f>IF(A12="","",N(D12)*N(E12))</f>
        <v/>
      </c>
      <c r="G12" s="25">
        <f>IF(OR(A12="",C12=""),"",C12-$B$3)</f>
        <v/>
      </c>
      <c r="H12" s="26">
        <f>IF(G12="","",IF(G12&lt;0,"منتهي الصلاحية",IF(G12&lt;=30,"ينتهي خلال 30 يومًا",IF(G12&lt;=90,"ينتهي خلال 90 يومًا","سليم"))))</f>
        <v/>
      </c>
      <c r="I12" s="26">
        <f>IF(H12="","",IF(H12="منتهي الصلاحية","إعدام بمحضر",IF(H12="ينتهي خلال 30 يومًا","إرجاع للمورد أو عرض فوري",IF(H12="ينتهي خلال 90 يومًا","أولوية في الصرف",""))))</f>
        <v/>
      </c>
    </row>
    <row r="13">
      <c r="A13" s="21" t="inlineStr">
        <is>
          <t>أقراص ضغط</t>
        </is>
      </c>
      <c r="B13" s="22" t="inlineStr">
        <is>
          <t>H2612</t>
        </is>
      </c>
      <c r="C13" s="19" t="n">
        <v>46660</v>
      </c>
      <c r="D13" s="23" t="n">
        <v>200</v>
      </c>
      <c r="E13" s="24" t="n">
        <v>48</v>
      </c>
      <c r="F13" s="25">
        <f>IF(A13="","",N(D13)*N(E13))</f>
        <v/>
      </c>
      <c r="G13" s="25">
        <f>IF(OR(A13="",C13=""),"",C13-$B$3)</f>
        <v/>
      </c>
      <c r="H13" s="26">
        <f>IF(G13="","",IF(G13&lt;0,"منتهي الصلاحية",IF(G13&lt;=30,"ينتهي خلال 30 يومًا",IF(G13&lt;=90,"ينتهي خلال 90 يومًا","سليم"))))</f>
        <v/>
      </c>
      <c r="I13" s="26">
        <f>IF(H13="","",IF(H13="منتهي الصلاحية","إعدام بمحضر",IF(H13="ينتهي خلال 30 يومًا","إرجاع للمورد أو عرض فوري",IF(H13="ينتهي خلال 90 يومًا","أولوية في الصرف",""))))</f>
        <v/>
      </c>
    </row>
    <row r="14">
      <c r="A14" s="21" t="n"/>
      <c r="B14" s="22" t="n"/>
      <c r="C14" s="19" t="n"/>
      <c r="D14" s="23" t="n"/>
      <c r="E14" s="24" t="n"/>
      <c r="F14" s="25">
        <f>IF(A14="","",N(D14)*N(E14))</f>
        <v/>
      </c>
      <c r="G14" s="25">
        <f>IF(OR(A14="",C14=""),"",C14-$B$3)</f>
        <v/>
      </c>
      <c r="H14" s="26">
        <f>IF(G14="","",IF(G14&lt;0,"منتهي الصلاحية",IF(G14&lt;=30,"ينتهي خلال 30 يومًا",IF(G14&lt;=90,"ينتهي خلال 90 يومًا","سليم"))))</f>
        <v/>
      </c>
      <c r="I14" s="26">
        <f>IF(H14="","",IF(H14="منتهي الصلاحية","إعدام بمحضر",IF(H14="ينتهي خلال 30 يومًا","إرجاع للمورد أو عرض فوري",IF(H14="ينتهي خلال 90 يومًا","أولوية في الصرف",""))))</f>
        <v/>
      </c>
    </row>
    <row r="15">
      <c r="A15" s="21" t="n"/>
      <c r="B15" s="22" t="n"/>
      <c r="C15" s="19" t="n"/>
      <c r="D15" s="23" t="n"/>
      <c r="E15" s="24" t="n"/>
      <c r="F15" s="25">
        <f>IF(A15="","",N(D15)*N(E15))</f>
        <v/>
      </c>
      <c r="G15" s="25">
        <f>IF(OR(A15="",C15=""),"",C15-$B$3)</f>
        <v/>
      </c>
      <c r="H15" s="26">
        <f>IF(G15="","",IF(G15&lt;0,"منتهي الصلاحية",IF(G15&lt;=30,"ينتهي خلال 30 يومًا",IF(G15&lt;=90,"ينتهي خلال 90 يومًا","سليم"))))</f>
        <v/>
      </c>
      <c r="I15" s="26">
        <f>IF(H15="","",IF(H15="منتهي الصلاحية","إعدام بمحضر",IF(H15="ينتهي خلال 30 يومًا","إرجاع للمورد أو عرض فوري",IF(H15="ينتهي خلال 90 يومًا","أولوية في الصرف",""))))</f>
        <v/>
      </c>
    </row>
    <row r="16">
      <c r="A16" s="21" t="n"/>
      <c r="B16" s="22" t="n"/>
      <c r="C16" s="19" t="n"/>
      <c r="D16" s="23" t="n"/>
      <c r="E16" s="24" t="n"/>
      <c r="F16" s="25">
        <f>IF(A16="","",N(D16)*N(E16))</f>
        <v/>
      </c>
      <c r="G16" s="25">
        <f>IF(OR(A16="",C16=""),"",C16-$B$3)</f>
        <v/>
      </c>
      <c r="H16" s="26">
        <f>IF(G16="","",IF(G16&lt;0,"منتهي الصلاحية",IF(G16&lt;=30,"ينتهي خلال 30 يومًا",IF(G16&lt;=90,"ينتهي خلال 90 يومًا","سليم"))))</f>
        <v/>
      </c>
      <c r="I16" s="26">
        <f>IF(H16="","",IF(H16="منتهي الصلاحية","إعدام بمحضر",IF(H16="ينتهي خلال 30 يومًا","إرجاع للمورد أو عرض فوري",IF(H16="ينتهي خلال 90 يومًا","أولوية في الصرف",""))))</f>
        <v/>
      </c>
    </row>
    <row r="17">
      <c r="A17" s="21" t="n"/>
      <c r="B17" s="22" t="n"/>
      <c r="C17" s="19" t="n"/>
      <c r="D17" s="23" t="n"/>
      <c r="E17" s="24" t="n"/>
      <c r="F17" s="25">
        <f>IF(A17="","",N(D17)*N(E17))</f>
        <v/>
      </c>
      <c r="G17" s="25">
        <f>IF(OR(A17="",C17=""),"",C17-$B$3)</f>
        <v/>
      </c>
      <c r="H17" s="26">
        <f>IF(G17="","",IF(G17&lt;0,"منتهي الصلاحية",IF(G17&lt;=30,"ينتهي خلال 30 يومًا",IF(G17&lt;=90,"ينتهي خلال 90 يومًا","سليم"))))</f>
        <v/>
      </c>
      <c r="I17" s="26">
        <f>IF(H17="","",IF(H17="منتهي الصلاحية","إعدام بمحضر",IF(H17="ينتهي خلال 30 يومًا","إرجاع للمورد أو عرض فوري",IF(H17="ينتهي خلال 90 يومًا","أولوية في الصرف",""))))</f>
        <v/>
      </c>
    </row>
    <row r="18">
      <c r="A18" s="21" t="n"/>
      <c r="B18" s="22" t="n"/>
      <c r="C18" s="19" t="n"/>
      <c r="D18" s="23" t="n"/>
      <c r="E18" s="24" t="n"/>
      <c r="F18" s="25">
        <f>IF(A18="","",N(D18)*N(E18))</f>
        <v/>
      </c>
      <c r="G18" s="25">
        <f>IF(OR(A18="",C18=""),"",C18-$B$3)</f>
        <v/>
      </c>
      <c r="H18" s="26">
        <f>IF(G18="","",IF(G18&lt;0,"منتهي الصلاحية",IF(G18&lt;=30,"ينتهي خلال 30 يومًا",IF(G18&lt;=90,"ينتهي خلال 90 يومًا","سليم"))))</f>
        <v/>
      </c>
      <c r="I18" s="26">
        <f>IF(H18="","",IF(H18="منتهي الصلاحية","إعدام بمحضر",IF(H18="ينتهي خلال 30 يومًا","إرجاع للمورد أو عرض فوري",IF(H18="ينتهي خلال 90 يومًا","أولوية في الصرف",""))))</f>
        <v/>
      </c>
    </row>
    <row r="19">
      <c r="A19" s="21" t="n"/>
      <c r="B19" s="22" t="n"/>
      <c r="C19" s="19" t="n"/>
      <c r="D19" s="23" t="n"/>
      <c r="E19" s="24" t="n"/>
      <c r="F19" s="25">
        <f>IF(A19="","",N(D19)*N(E19))</f>
        <v/>
      </c>
      <c r="G19" s="25">
        <f>IF(OR(A19="",C19=""),"",C19-$B$3)</f>
        <v/>
      </c>
      <c r="H19" s="26">
        <f>IF(G19="","",IF(G19&lt;0,"منتهي الصلاحية",IF(G19&lt;=30,"ينتهي خلال 30 يومًا",IF(G19&lt;=90,"ينتهي خلال 90 يومًا","سليم"))))</f>
        <v/>
      </c>
      <c r="I19" s="26">
        <f>IF(H19="","",IF(H19="منتهي الصلاحية","إعدام بمحضر",IF(H19="ينتهي خلال 30 يومًا","إرجاع للمورد أو عرض فوري",IF(H19="ينتهي خلال 90 يومًا","أولوية في الصرف",""))))</f>
        <v/>
      </c>
    </row>
    <row r="20">
      <c r="A20" s="21" t="n"/>
      <c r="B20" s="22" t="n"/>
      <c r="C20" s="19" t="n"/>
      <c r="D20" s="23" t="n"/>
      <c r="E20" s="24" t="n"/>
      <c r="F20" s="25">
        <f>IF(A20="","",N(D20)*N(E20))</f>
        <v/>
      </c>
      <c r="G20" s="25">
        <f>IF(OR(A20="",C20=""),"",C20-$B$3)</f>
        <v/>
      </c>
      <c r="H20" s="26">
        <f>IF(G20="","",IF(G20&lt;0,"منتهي الصلاحية",IF(G20&lt;=30,"ينتهي خلال 30 يومًا",IF(G20&lt;=90,"ينتهي خلال 90 يومًا","سليم"))))</f>
        <v/>
      </c>
      <c r="I20" s="26">
        <f>IF(H20="","",IF(H20="منتهي الصلاحية","إعدام بمحضر",IF(H20="ينتهي خلال 30 يومًا","إرجاع للمورد أو عرض فوري",IF(H20="ينتهي خلال 90 يومًا","أولوية في الصرف",""))))</f>
        <v/>
      </c>
    </row>
    <row r="21">
      <c r="A21" s="21" t="n"/>
      <c r="B21" s="22" t="n"/>
      <c r="C21" s="19" t="n"/>
      <c r="D21" s="23" t="n"/>
      <c r="E21" s="24" t="n"/>
      <c r="F21" s="25">
        <f>IF(A21="","",N(D21)*N(E21))</f>
        <v/>
      </c>
      <c r="G21" s="25">
        <f>IF(OR(A21="",C21=""),"",C21-$B$3)</f>
        <v/>
      </c>
      <c r="H21" s="26">
        <f>IF(G21="","",IF(G21&lt;0,"منتهي الصلاحية",IF(G21&lt;=30,"ينتهي خلال 30 يومًا",IF(G21&lt;=90,"ينتهي خلال 90 يومًا","سليم"))))</f>
        <v/>
      </c>
      <c r="I21" s="26">
        <f>IF(H21="","",IF(H21="منتهي الصلاحية","إعدام بمحضر",IF(H21="ينتهي خلال 30 يومًا","إرجاع للمورد أو عرض فوري",IF(H21="ينتهي خلال 90 يومًا","أولوية في الصرف",""))))</f>
        <v/>
      </c>
    </row>
    <row r="22">
      <c r="A22" s="21" t="n"/>
      <c r="B22" s="22" t="n"/>
      <c r="C22" s="19" t="n"/>
      <c r="D22" s="23" t="n"/>
      <c r="E22" s="24" t="n"/>
      <c r="F22" s="25">
        <f>IF(A22="","",N(D22)*N(E22))</f>
        <v/>
      </c>
      <c r="G22" s="25">
        <f>IF(OR(A22="",C22=""),"",C22-$B$3)</f>
        <v/>
      </c>
      <c r="H22" s="26">
        <f>IF(G22="","",IF(G22&lt;0,"منتهي الصلاحية",IF(G22&lt;=30,"ينتهي خلال 30 يومًا",IF(G22&lt;=90,"ينتهي خلال 90 يومًا","سليم"))))</f>
        <v/>
      </c>
      <c r="I22" s="26">
        <f>IF(H22="","",IF(H22="منتهي الصلاحية","إعدام بمحضر",IF(H22="ينتهي خلال 30 يومًا","إرجاع للمورد أو عرض فوري",IF(H22="ينتهي خلال 90 يومًا","أولوية في الصرف",""))))</f>
        <v/>
      </c>
    </row>
    <row r="23">
      <c r="A23" s="21" t="n"/>
      <c r="B23" s="22" t="n"/>
      <c r="C23" s="19" t="n"/>
      <c r="D23" s="23" t="n"/>
      <c r="E23" s="24" t="n"/>
      <c r="F23" s="25">
        <f>IF(A23="","",N(D23)*N(E23))</f>
        <v/>
      </c>
      <c r="G23" s="25">
        <f>IF(OR(A23="",C23=""),"",C23-$B$3)</f>
        <v/>
      </c>
      <c r="H23" s="26">
        <f>IF(G23="","",IF(G23&lt;0,"منتهي الصلاحية",IF(G23&lt;=30,"ينتهي خلال 30 يومًا",IF(G23&lt;=90,"ينتهي خلال 90 يومًا","سليم"))))</f>
        <v/>
      </c>
      <c r="I23" s="26">
        <f>IF(H23="","",IF(H23="منتهي الصلاحية","إعدام بمحضر",IF(H23="ينتهي خلال 30 يومًا","إرجاع للمورد أو عرض فوري",IF(H23="ينتهي خلال 90 يومًا","أولوية في الصرف",""))))</f>
        <v/>
      </c>
    </row>
    <row r="24">
      <c r="A24" s="21" t="n"/>
      <c r="B24" s="22" t="n"/>
      <c r="C24" s="19" t="n"/>
      <c r="D24" s="23" t="n"/>
      <c r="E24" s="24" t="n"/>
      <c r="F24" s="25">
        <f>IF(A24="","",N(D24)*N(E24))</f>
        <v/>
      </c>
      <c r="G24" s="25">
        <f>IF(OR(A24="",C24=""),"",C24-$B$3)</f>
        <v/>
      </c>
      <c r="H24" s="26">
        <f>IF(G24="","",IF(G24&lt;0,"منتهي الصلاحية",IF(G24&lt;=30,"ينتهي خلال 30 يومًا",IF(G24&lt;=90,"ينتهي خلال 90 يومًا","سليم"))))</f>
        <v/>
      </c>
      <c r="I24" s="26">
        <f>IF(H24="","",IF(H24="منتهي الصلاحية","إعدام بمحضر",IF(H24="ينتهي خلال 30 يومًا","إرجاع للمورد أو عرض فوري",IF(H24="ينتهي خلال 90 يومًا","أولوية في الصرف",""))))</f>
        <v/>
      </c>
    </row>
    <row r="25">
      <c r="A25" s="21" t="n"/>
      <c r="B25" s="22" t="n"/>
      <c r="C25" s="19" t="n"/>
      <c r="D25" s="23" t="n"/>
      <c r="E25" s="24" t="n"/>
      <c r="F25" s="25">
        <f>IF(A25="","",N(D25)*N(E25))</f>
        <v/>
      </c>
      <c r="G25" s="25">
        <f>IF(OR(A25="",C25=""),"",C25-$B$3)</f>
        <v/>
      </c>
      <c r="H25" s="26">
        <f>IF(G25="","",IF(G25&lt;0,"منتهي الصلاحية",IF(G25&lt;=30,"ينتهي خلال 30 يومًا",IF(G25&lt;=90,"ينتهي خلال 90 يومًا","سليم"))))</f>
        <v/>
      </c>
      <c r="I25" s="26">
        <f>IF(H25="","",IF(H25="منتهي الصلاحية","إعدام بمحضر",IF(H25="ينتهي خلال 30 يومًا","إرجاع للمورد أو عرض فوري",IF(H25="ينتهي خلال 90 يومًا","أولوية في الصرف",""))))</f>
        <v/>
      </c>
    </row>
    <row r="26">
      <c r="A26" s="21" t="n"/>
      <c r="B26" s="22" t="n"/>
      <c r="C26" s="19" t="n"/>
      <c r="D26" s="23" t="n"/>
      <c r="E26" s="24" t="n"/>
      <c r="F26" s="25">
        <f>IF(A26="","",N(D26)*N(E26))</f>
        <v/>
      </c>
      <c r="G26" s="25">
        <f>IF(OR(A26="",C26=""),"",C26-$B$3)</f>
        <v/>
      </c>
      <c r="H26" s="26">
        <f>IF(G26="","",IF(G26&lt;0,"منتهي الصلاحية",IF(G26&lt;=30,"ينتهي خلال 30 يومًا",IF(G26&lt;=90,"ينتهي خلال 90 يومًا","سليم"))))</f>
        <v/>
      </c>
      <c r="I26" s="26">
        <f>IF(H26="","",IF(H26="منتهي الصلاحية","إعدام بمحضر",IF(H26="ينتهي خلال 30 يومًا","إرجاع للمورد أو عرض فوري",IF(H26="ينتهي خلال 90 يومًا","أولوية في الصرف",""))))</f>
        <v/>
      </c>
    </row>
    <row r="27">
      <c r="A27" s="21" t="n"/>
      <c r="B27" s="22" t="n"/>
      <c r="C27" s="19" t="n"/>
      <c r="D27" s="23" t="n"/>
      <c r="E27" s="24" t="n"/>
      <c r="F27" s="25">
        <f>IF(A27="","",N(D27)*N(E27))</f>
        <v/>
      </c>
      <c r="G27" s="25">
        <f>IF(OR(A27="",C27=""),"",C27-$B$3)</f>
        <v/>
      </c>
      <c r="H27" s="26">
        <f>IF(G27="","",IF(G27&lt;0,"منتهي الصلاحية",IF(G27&lt;=30,"ينتهي خلال 30 يومًا",IF(G27&lt;=90,"ينتهي خلال 90 يومًا","سليم"))))</f>
        <v/>
      </c>
      <c r="I27" s="26">
        <f>IF(H27="","",IF(H27="منتهي الصلاحية","إعدام بمحضر",IF(H27="ينتهي خلال 30 يومًا","إرجاع للمورد أو عرض فوري",IF(H27="ينتهي خلال 90 يومًا","أولوية في الصرف",""))))</f>
        <v/>
      </c>
    </row>
    <row r="28">
      <c r="A28" s="21" t="n"/>
      <c r="B28" s="22" t="n"/>
      <c r="C28" s="19" t="n"/>
      <c r="D28" s="23" t="n"/>
      <c r="E28" s="24" t="n"/>
      <c r="F28" s="25">
        <f>IF(A28="","",N(D28)*N(E28))</f>
        <v/>
      </c>
      <c r="G28" s="25">
        <f>IF(OR(A28="",C28=""),"",C28-$B$3)</f>
        <v/>
      </c>
      <c r="H28" s="26">
        <f>IF(G28="","",IF(G28&lt;0,"منتهي الصلاحية",IF(G28&lt;=30,"ينتهي خلال 30 يومًا",IF(G28&lt;=90,"ينتهي خلال 90 يومًا","سليم"))))</f>
        <v/>
      </c>
      <c r="I28" s="26">
        <f>IF(H28="","",IF(H28="منتهي الصلاحية","إعدام بمحضر",IF(H28="ينتهي خلال 30 يومًا","إرجاع للمورد أو عرض فوري",IF(H28="ينتهي خلال 90 يومًا","أولوية في الصرف",""))))</f>
        <v/>
      </c>
    </row>
    <row r="29">
      <c r="A29" s="21" t="n"/>
      <c r="B29" s="22" t="n"/>
      <c r="C29" s="19" t="n"/>
      <c r="D29" s="23" t="n"/>
      <c r="E29" s="24" t="n"/>
      <c r="F29" s="25">
        <f>IF(A29="","",N(D29)*N(E29))</f>
        <v/>
      </c>
      <c r="G29" s="25">
        <f>IF(OR(A29="",C29=""),"",C29-$B$3)</f>
        <v/>
      </c>
      <c r="H29" s="26">
        <f>IF(G29="","",IF(G29&lt;0,"منتهي الصلاحية",IF(G29&lt;=30,"ينتهي خلال 30 يومًا",IF(G29&lt;=90,"ينتهي خلال 90 يومًا","سليم"))))</f>
        <v/>
      </c>
      <c r="I29" s="26">
        <f>IF(H29="","",IF(H29="منتهي الصلاحية","إعدام بمحضر",IF(H29="ينتهي خلال 30 يومًا","إرجاع للمورد أو عرض فوري",IF(H29="ينتهي خلال 90 يومًا","أولوية في الصرف",""))))</f>
        <v/>
      </c>
    </row>
    <row r="30">
      <c r="A30" s="21" t="n"/>
      <c r="B30" s="22" t="n"/>
      <c r="C30" s="19" t="n"/>
      <c r="D30" s="23" t="n"/>
      <c r="E30" s="24" t="n"/>
      <c r="F30" s="25">
        <f>IF(A30="","",N(D30)*N(E30))</f>
        <v/>
      </c>
      <c r="G30" s="25">
        <f>IF(OR(A30="",C30=""),"",C30-$B$3)</f>
        <v/>
      </c>
      <c r="H30" s="26">
        <f>IF(G30="","",IF(G30&lt;0,"منتهي الصلاحية",IF(G30&lt;=30,"ينتهي خلال 30 يومًا",IF(G30&lt;=90,"ينتهي خلال 90 يومًا","سليم"))))</f>
        <v/>
      </c>
      <c r="I30" s="26">
        <f>IF(H30="","",IF(H30="منتهي الصلاحية","إعدام بمحضر",IF(H30="ينتهي خلال 30 يومًا","إرجاع للمورد أو عرض فوري",IF(H30="ينتهي خلال 90 يومًا","أولوية في الصرف",""))))</f>
        <v/>
      </c>
    </row>
    <row r="31">
      <c r="A31" s="21" t="n"/>
      <c r="B31" s="22" t="n"/>
      <c r="C31" s="19" t="n"/>
      <c r="D31" s="23" t="n"/>
      <c r="E31" s="24" t="n"/>
      <c r="F31" s="25">
        <f>IF(A31="","",N(D31)*N(E31))</f>
        <v/>
      </c>
      <c r="G31" s="25">
        <f>IF(OR(A31="",C31=""),"",C31-$B$3)</f>
        <v/>
      </c>
      <c r="H31" s="26">
        <f>IF(G31="","",IF(G31&lt;0,"منتهي الصلاحية",IF(G31&lt;=30,"ينتهي خلال 30 يومًا",IF(G31&lt;=90,"ينتهي خلال 90 يومًا","سليم"))))</f>
        <v/>
      </c>
      <c r="I31" s="26">
        <f>IF(H31="","",IF(H31="منتهي الصلاحية","إعدام بمحضر",IF(H31="ينتهي خلال 30 يومًا","إرجاع للمورد أو عرض فوري",IF(H31="ينتهي خلال 90 يومًا","أولوية في الصرف",""))))</f>
        <v/>
      </c>
    </row>
    <row r="32">
      <c r="A32" s="21" t="n"/>
      <c r="B32" s="22" t="n"/>
      <c r="C32" s="19" t="n"/>
      <c r="D32" s="23" t="n"/>
      <c r="E32" s="24" t="n"/>
      <c r="F32" s="25">
        <f>IF(A32="","",N(D32)*N(E32))</f>
        <v/>
      </c>
      <c r="G32" s="25">
        <f>IF(OR(A32="",C32=""),"",C32-$B$3)</f>
        <v/>
      </c>
      <c r="H32" s="26">
        <f>IF(G32="","",IF(G32&lt;0,"منتهي الصلاحية",IF(G32&lt;=30,"ينتهي خلال 30 يومًا",IF(G32&lt;=90,"ينتهي خلال 90 يومًا","سليم"))))</f>
        <v/>
      </c>
      <c r="I32" s="26">
        <f>IF(H32="","",IF(H32="منتهي الصلاحية","إعدام بمحضر",IF(H32="ينتهي خلال 30 يومًا","إرجاع للمورد أو عرض فوري",IF(H32="ينتهي خلال 90 يومًا","أولوية في الصرف",""))))</f>
        <v/>
      </c>
    </row>
    <row r="33">
      <c r="A33" s="21" t="n"/>
      <c r="B33" s="22" t="n"/>
      <c r="C33" s="19" t="n"/>
      <c r="D33" s="23" t="n"/>
      <c r="E33" s="24" t="n"/>
      <c r="F33" s="25">
        <f>IF(A33="","",N(D33)*N(E33))</f>
        <v/>
      </c>
      <c r="G33" s="25">
        <f>IF(OR(A33="",C33=""),"",C33-$B$3)</f>
        <v/>
      </c>
      <c r="H33" s="26">
        <f>IF(G33="","",IF(G33&lt;0,"منتهي الصلاحية",IF(G33&lt;=30,"ينتهي خلال 30 يومًا",IF(G33&lt;=90,"ينتهي خلال 90 يومًا","سليم"))))</f>
        <v/>
      </c>
      <c r="I33" s="26">
        <f>IF(H33="","",IF(H33="منتهي الصلاحية","إعدام بمحضر",IF(H33="ينتهي خلال 30 يومًا","إرجاع للمورد أو عرض فوري",IF(H33="ينتهي خلال 90 يومًا","أولوية في الصرف",""))))</f>
        <v/>
      </c>
    </row>
    <row r="34">
      <c r="A34" s="21" t="n"/>
      <c r="B34" s="22" t="n"/>
      <c r="C34" s="19" t="n"/>
      <c r="D34" s="23" t="n"/>
      <c r="E34" s="24" t="n"/>
      <c r="F34" s="25">
        <f>IF(A34="","",N(D34)*N(E34))</f>
        <v/>
      </c>
      <c r="G34" s="25">
        <f>IF(OR(A34="",C34=""),"",C34-$B$3)</f>
        <v/>
      </c>
      <c r="H34" s="26">
        <f>IF(G34="","",IF(G34&lt;0,"منتهي الصلاحية",IF(G34&lt;=30,"ينتهي خلال 30 يومًا",IF(G34&lt;=90,"ينتهي خلال 90 يومًا","سليم"))))</f>
        <v/>
      </c>
      <c r="I34" s="26">
        <f>IF(H34="","",IF(H34="منتهي الصلاحية","إعدام بمحضر",IF(H34="ينتهي خلال 30 يومًا","إرجاع للمورد أو عرض فوري",IF(H34="ينتهي خلال 90 يومًا","أولوية في الصرف",""))))</f>
        <v/>
      </c>
    </row>
    <row r="35">
      <c r="A35" s="21" t="n"/>
      <c r="B35" s="22" t="n"/>
      <c r="C35" s="19" t="n"/>
      <c r="D35" s="23" t="n"/>
      <c r="E35" s="24" t="n"/>
      <c r="F35" s="25">
        <f>IF(A35="","",N(D35)*N(E35))</f>
        <v/>
      </c>
      <c r="G35" s="25">
        <f>IF(OR(A35="",C35=""),"",C35-$B$3)</f>
        <v/>
      </c>
      <c r="H35" s="26">
        <f>IF(G35="","",IF(G35&lt;0,"منتهي الصلاحية",IF(G35&lt;=30,"ينتهي خلال 30 يومًا",IF(G35&lt;=90,"ينتهي خلال 90 يومًا","سليم"))))</f>
        <v/>
      </c>
      <c r="I35" s="26">
        <f>IF(H35="","",IF(H35="منتهي الصلاحية","إعدام بمحضر",IF(H35="ينتهي خلال 30 يومًا","إرجاع للمورد أو عرض فوري",IF(H35="ينتهي خلال 90 يومًا","أولوية في الصرف",""))))</f>
        <v/>
      </c>
    </row>
    <row r="36">
      <c r="A36" s="21" t="n"/>
      <c r="B36" s="22" t="n"/>
      <c r="C36" s="19" t="n"/>
      <c r="D36" s="23" t="n"/>
      <c r="E36" s="24" t="n"/>
      <c r="F36" s="25">
        <f>IF(A36="","",N(D36)*N(E36))</f>
        <v/>
      </c>
      <c r="G36" s="25">
        <f>IF(OR(A36="",C36=""),"",C36-$B$3)</f>
        <v/>
      </c>
      <c r="H36" s="26">
        <f>IF(G36="","",IF(G36&lt;0,"منتهي الصلاحية",IF(G36&lt;=30,"ينتهي خلال 30 يومًا",IF(G36&lt;=90,"ينتهي خلال 90 يومًا","سليم"))))</f>
        <v/>
      </c>
      <c r="I36" s="26">
        <f>IF(H36="","",IF(H36="منتهي الصلاحية","إعدام بمحضر",IF(H36="ينتهي خلال 30 يومًا","إرجاع للمورد أو عرض فوري",IF(H36="ينتهي خلال 90 يومًا","أولوية في الصرف",""))))</f>
        <v/>
      </c>
    </row>
    <row r="37">
      <c r="A37" s="21" t="n"/>
      <c r="B37" s="22" t="n"/>
      <c r="C37" s="19" t="n"/>
      <c r="D37" s="23" t="n"/>
      <c r="E37" s="24" t="n"/>
      <c r="F37" s="25">
        <f>IF(A37="","",N(D37)*N(E37))</f>
        <v/>
      </c>
      <c r="G37" s="25">
        <f>IF(OR(A37="",C37=""),"",C37-$B$3)</f>
        <v/>
      </c>
      <c r="H37" s="26">
        <f>IF(G37="","",IF(G37&lt;0,"منتهي الصلاحية",IF(G37&lt;=30,"ينتهي خلال 30 يومًا",IF(G37&lt;=90,"ينتهي خلال 90 يومًا","سليم"))))</f>
        <v/>
      </c>
      <c r="I37" s="26">
        <f>IF(H37="","",IF(H37="منتهي الصلاحية","إعدام بمحضر",IF(H37="ينتهي خلال 30 يومًا","إرجاع للمورد أو عرض فوري",IF(H37="ينتهي خلال 90 يومًا","أولوية في الصرف",""))))</f>
        <v/>
      </c>
    </row>
    <row r="38">
      <c r="A38" s="21" t="n"/>
      <c r="B38" s="22" t="n"/>
      <c r="C38" s="19" t="n"/>
      <c r="D38" s="23" t="n"/>
      <c r="E38" s="24" t="n"/>
      <c r="F38" s="25">
        <f>IF(A38="","",N(D38)*N(E38))</f>
        <v/>
      </c>
      <c r="G38" s="25">
        <f>IF(OR(A38="",C38=""),"",C38-$B$3)</f>
        <v/>
      </c>
      <c r="H38" s="26">
        <f>IF(G38="","",IF(G38&lt;0,"منتهي الصلاحية",IF(G38&lt;=30,"ينتهي خلال 30 يومًا",IF(G38&lt;=90,"ينتهي خلال 90 يومًا","سليم"))))</f>
        <v/>
      </c>
      <c r="I38" s="26">
        <f>IF(H38="","",IF(H38="منتهي الصلاحية","إعدام بمحضر",IF(H38="ينتهي خلال 30 يومًا","إرجاع للمورد أو عرض فوري",IF(H38="ينتهي خلال 90 يومًا","أولوية في الصرف",""))))</f>
        <v/>
      </c>
    </row>
    <row r="39">
      <c r="A39" s="21" t="n"/>
      <c r="B39" s="22" t="n"/>
      <c r="C39" s="19" t="n"/>
      <c r="D39" s="23" t="n"/>
      <c r="E39" s="24" t="n"/>
      <c r="F39" s="25">
        <f>IF(A39="","",N(D39)*N(E39))</f>
        <v/>
      </c>
      <c r="G39" s="25">
        <f>IF(OR(A39="",C39=""),"",C39-$B$3)</f>
        <v/>
      </c>
      <c r="H39" s="26">
        <f>IF(G39="","",IF(G39&lt;0,"منتهي الصلاحية",IF(G39&lt;=30,"ينتهي خلال 30 يومًا",IF(G39&lt;=90,"ينتهي خلال 90 يومًا","سليم"))))</f>
        <v/>
      </c>
      <c r="I39" s="26">
        <f>IF(H39="","",IF(H39="منتهي الصلاحية","إعدام بمحضر",IF(H39="ينتهي خلال 30 يومًا","إرجاع للمورد أو عرض فوري",IF(H39="ينتهي خلال 90 يومًا","أولوية في الصرف",""))))</f>
        <v/>
      </c>
    </row>
    <row r="40">
      <c r="A40" s="21" t="n"/>
      <c r="B40" s="22" t="n"/>
      <c r="C40" s="19" t="n"/>
      <c r="D40" s="23" t="n"/>
      <c r="E40" s="24" t="n"/>
      <c r="F40" s="25">
        <f>IF(A40="","",N(D40)*N(E40))</f>
        <v/>
      </c>
      <c r="G40" s="25">
        <f>IF(OR(A40="",C40=""),"",C40-$B$3)</f>
        <v/>
      </c>
      <c r="H40" s="26">
        <f>IF(G40="","",IF(G40&lt;0,"منتهي الصلاحية",IF(G40&lt;=30,"ينتهي خلال 30 يومًا",IF(G40&lt;=90,"ينتهي خلال 90 يومًا","سليم"))))</f>
        <v/>
      </c>
      <c r="I40" s="26">
        <f>IF(H40="","",IF(H40="منتهي الصلاحية","إعدام بمحضر",IF(H40="ينتهي خلال 30 يومًا","إرجاع للمورد أو عرض فوري",IF(H40="ينتهي خلال 90 يومًا","أولوية في الصرف",""))))</f>
        <v/>
      </c>
    </row>
    <row r="41">
      <c r="A41" s="21" t="n"/>
      <c r="B41" s="22" t="n"/>
      <c r="C41" s="19" t="n"/>
      <c r="D41" s="23" t="n"/>
      <c r="E41" s="24" t="n"/>
      <c r="F41" s="25">
        <f>IF(A41="","",N(D41)*N(E41))</f>
        <v/>
      </c>
      <c r="G41" s="25">
        <f>IF(OR(A41="",C41=""),"",C41-$B$3)</f>
        <v/>
      </c>
      <c r="H41" s="26">
        <f>IF(G41="","",IF(G41&lt;0,"منتهي الصلاحية",IF(G41&lt;=30,"ينتهي خلال 30 يومًا",IF(G41&lt;=90,"ينتهي خلال 90 يومًا","سليم"))))</f>
        <v/>
      </c>
      <c r="I41" s="26">
        <f>IF(H41="","",IF(H41="منتهي الصلاحية","إعدام بمحضر",IF(H41="ينتهي خلال 30 يومًا","إرجاع للمورد أو عرض فوري",IF(H41="ينتهي خلال 90 يومًا","أولوية في الصرف",""))))</f>
        <v/>
      </c>
    </row>
    <row r="42">
      <c r="A42" s="21" t="n"/>
      <c r="B42" s="22" t="n"/>
      <c r="C42" s="19" t="n"/>
      <c r="D42" s="23" t="n"/>
      <c r="E42" s="24" t="n"/>
      <c r="F42" s="25">
        <f>IF(A42="","",N(D42)*N(E42))</f>
        <v/>
      </c>
      <c r="G42" s="25">
        <f>IF(OR(A42="",C42=""),"",C42-$B$3)</f>
        <v/>
      </c>
      <c r="H42" s="26">
        <f>IF(G42="","",IF(G42&lt;0,"منتهي الصلاحية",IF(G42&lt;=30,"ينتهي خلال 30 يومًا",IF(G42&lt;=90,"ينتهي خلال 90 يومًا","سليم"))))</f>
        <v/>
      </c>
      <c r="I42" s="26">
        <f>IF(H42="","",IF(H42="منتهي الصلاحية","إعدام بمحضر",IF(H42="ينتهي خلال 30 يومًا","إرجاع للمورد أو عرض فوري",IF(H42="ينتهي خلال 90 يومًا","أولوية في الصرف",""))))</f>
        <v/>
      </c>
    </row>
    <row r="43">
      <c r="A43" s="21" t="n"/>
      <c r="B43" s="22" t="n"/>
      <c r="C43" s="19" t="n"/>
      <c r="D43" s="23" t="n"/>
      <c r="E43" s="24" t="n"/>
      <c r="F43" s="25">
        <f>IF(A43="","",N(D43)*N(E43))</f>
        <v/>
      </c>
      <c r="G43" s="25">
        <f>IF(OR(A43="",C43=""),"",C43-$B$3)</f>
        <v/>
      </c>
      <c r="H43" s="26">
        <f>IF(G43="","",IF(G43&lt;0,"منتهي الصلاحية",IF(G43&lt;=30,"ينتهي خلال 30 يومًا",IF(G43&lt;=90,"ينتهي خلال 90 يومًا","سليم"))))</f>
        <v/>
      </c>
      <c r="I43" s="26">
        <f>IF(H43="","",IF(H43="منتهي الصلاحية","إعدام بمحضر",IF(H43="ينتهي خلال 30 يومًا","إرجاع للمورد أو عرض فوري",IF(H43="ينتهي خلال 90 يومًا","أولوية في الصرف",""))))</f>
        <v/>
      </c>
    </row>
    <row r="44">
      <c r="A44" s="21" t="n"/>
      <c r="B44" s="22" t="n"/>
      <c r="C44" s="19" t="n"/>
      <c r="D44" s="23" t="n"/>
      <c r="E44" s="24" t="n"/>
      <c r="F44" s="25">
        <f>IF(A44="","",N(D44)*N(E44))</f>
        <v/>
      </c>
      <c r="G44" s="25">
        <f>IF(OR(A44="",C44=""),"",C44-$B$3)</f>
        <v/>
      </c>
      <c r="H44" s="26">
        <f>IF(G44="","",IF(G44&lt;0,"منتهي الصلاحية",IF(G44&lt;=30,"ينتهي خلال 30 يومًا",IF(G44&lt;=90,"ينتهي خلال 90 يومًا","سليم"))))</f>
        <v/>
      </c>
      <c r="I44" s="26">
        <f>IF(H44="","",IF(H44="منتهي الصلاحية","إعدام بمحضر",IF(H44="ينتهي خلال 30 يومًا","إرجاع للمورد أو عرض فوري",IF(H44="ينتهي خلال 90 يومًا","أولوية في الصرف",""))))</f>
        <v/>
      </c>
    </row>
    <row r="45">
      <c r="A45" s="21" t="n"/>
      <c r="B45" s="22" t="n"/>
      <c r="C45" s="19" t="n"/>
      <c r="D45" s="23" t="n"/>
      <c r="E45" s="24" t="n"/>
      <c r="F45" s="25">
        <f>IF(A45="","",N(D45)*N(E45))</f>
        <v/>
      </c>
      <c r="G45" s="25">
        <f>IF(OR(A45="",C45=""),"",C45-$B$3)</f>
        <v/>
      </c>
      <c r="H45" s="26">
        <f>IF(G45="","",IF(G45&lt;0,"منتهي الصلاحية",IF(G45&lt;=30,"ينتهي خلال 30 يومًا",IF(G45&lt;=90,"ينتهي خلال 90 يومًا","سليم"))))</f>
        <v/>
      </c>
      <c r="I45" s="26">
        <f>IF(H45="","",IF(H45="منتهي الصلاحية","إعدام بمحضر",IF(H45="ينتهي خلال 30 يومًا","إرجاع للمورد أو عرض فوري",IF(H45="ينتهي خلال 90 يومًا","أولوية في الصرف",""))))</f>
        <v/>
      </c>
    </row>
    <row r="46">
      <c r="A46" s="21" t="n"/>
      <c r="B46" s="22" t="n"/>
      <c r="C46" s="19" t="n"/>
      <c r="D46" s="23" t="n"/>
      <c r="E46" s="24" t="n"/>
      <c r="F46" s="25">
        <f>IF(A46="","",N(D46)*N(E46))</f>
        <v/>
      </c>
      <c r="G46" s="25">
        <f>IF(OR(A46="",C46=""),"",C46-$B$3)</f>
        <v/>
      </c>
      <c r="H46" s="26">
        <f>IF(G46="","",IF(G46&lt;0,"منتهي الصلاحية",IF(G46&lt;=30,"ينتهي خلال 30 يومًا",IF(G46&lt;=90,"ينتهي خلال 90 يومًا","سليم"))))</f>
        <v/>
      </c>
      <c r="I46" s="26">
        <f>IF(H46="","",IF(H46="منتهي الصلاحية","إعدام بمحضر",IF(H46="ينتهي خلال 30 يومًا","إرجاع للمورد أو عرض فوري",IF(H46="ينتهي خلال 90 يومًا","أولوية في الصرف",""))))</f>
        <v/>
      </c>
    </row>
    <row r="47">
      <c r="A47" s="21" t="n"/>
      <c r="B47" s="22" t="n"/>
      <c r="C47" s="19" t="n"/>
      <c r="D47" s="23" t="n"/>
      <c r="E47" s="24" t="n"/>
      <c r="F47" s="25">
        <f>IF(A47="","",N(D47)*N(E47))</f>
        <v/>
      </c>
      <c r="G47" s="25">
        <f>IF(OR(A47="",C47=""),"",C47-$B$3)</f>
        <v/>
      </c>
      <c r="H47" s="26">
        <f>IF(G47="","",IF(G47&lt;0,"منتهي الصلاحية",IF(G47&lt;=30,"ينتهي خلال 30 يومًا",IF(G47&lt;=90,"ينتهي خلال 90 يومًا","سليم"))))</f>
        <v/>
      </c>
      <c r="I47" s="26">
        <f>IF(H47="","",IF(H47="منتهي الصلاحية","إعدام بمحضر",IF(H47="ينتهي خلال 30 يومًا","إرجاع للمورد أو عرض فوري",IF(H47="ينتهي خلال 90 يومًا","أولوية في الصرف",""))))</f>
        <v/>
      </c>
    </row>
    <row r="48">
      <c r="A48" s="21" t="n"/>
      <c r="B48" s="22" t="n"/>
      <c r="C48" s="19" t="n"/>
      <c r="D48" s="23" t="n"/>
      <c r="E48" s="24" t="n"/>
      <c r="F48" s="25">
        <f>IF(A48="","",N(D48)*N(E48))</f>
        <v/>
      </c>
      <c r="G48" s="25">
        <f>IF(OR(A48="",C48=""),"",C48-$B$3)</f>
        <v/>
      </c>
      <c r="H48" s="26">
        <f>IF(G48="","",IF(G48&lt;0,"منتهي الصلاحية",IF(G48&lt;=30,"ينتهي خلال 30 يومًا",IF(G48&lt;=90,"ينتهي خلال 90 يومًا","سليم"))))</f>
        <v/>
      </c>
      <c r="I48" s="26">
        <f>IF(H48="","",IF(H48="منتهي الصلاحية","إعدام بمحضر",IF(H48="ينتهي خلال 30 يومًا","إرجاع للمورد أو عرض فوري",IF(H48="ينتهي خلال 90 يومًا","أولوية في الصرف",""))))</f>
        <v/>
      </c>
    </row>
    <row r="49">
      <c r="A49" s="21" t="n"/>
      <c r="B49" s="22" t="n"/>
      <c r="C49" s="19" t="n"/>
      <c r="D49" s="23" t="n"/>
      <c r="E49" s="24" t="n"/>
      <c r="F49" s="25">
        <f>IF(A49="","",N(D49)*N(E49))</f>
        <v/>
      </c>
      <c r="G49" s="25">
        <f>IF(OR(A49="",C49=""),"",C49-$B$3)</f>
        <v/>
      </c>
      <c r="H49" s="26">
        <f>IF(G49="","",IF(G49&lt;0,"منتهي الصلاحية",IF(G49&lt;=30,"ينتهي خلال 30 يومًا",IF(G49&lt;=90,"ينتهي خلال 90 يومًا","سليم"))))</f>
        <v/>
      </c>
      <c r="I49" s="26">
        <f>IF(H49="","",IF(H49="منتهي الصلاحية","إعدام بمحضر",IF(H49="ينتهي خلال 30 يومًا","إرجاع للمورد أو عرض فوري",IF(H49="ينتهي خلال 90 يومًا","أولوية في الصرف",""))))</f>
        <v/>
      </c>
    </row>
    <row r="50">
      <c r="A50" s="21" t="n"/>
      <c r="B50" s="22" t="n"/>
      <c r="C50" s="19" t="n"/>
      <c r="D50" s="23" t="n"/>
      <c r="E50" s="24" t="n"/>
      <c r="F50" s="25">
        <f>IF(A50="","",N(D50)*N(E50))</f>
        <v/>
      </c>
      <c r="G50" s="25">
        <f>IF(OR(A50="",C50=""),"",C50-$B$3)</f>
        <v/>
      </c>
      <c r="H50" s="26">
        <f>IF(G50="","",IF(G50&lt;0,"منتهي الصلاحية",IF(G50&lt;=30,"ينتهي خلال 30 يومًا",IF(G50&lt;=90,"ينتهي خلال 90 يومًا","سليم"))))</f>
        <v/>
      </c>
      <c r="I50" s="26">
        <f>IF(H50="","",IF(H50="منتهي الصلاحية","إعدام بمحضر",IF(H50="ينتهي خلال 30 يومًا","إرجاع للمورد أو عرض فوري",IF(H50="ينتهي خلال 90 يومًا","أولوية في الصرف",""))))</f>
        <v/>
      </c>
    </row>
    <row r="51">
      <c r="A51" s="21" t="n"/>
      <c r="B51" s="22" t="n"/>
      <c r="C51" s="19" t="n"/>
      <c r="D51" s="23" t="n"/>
      <c r="E51" s="24" t="n"/>
      <c r="F51" s="25">
        <f>IF(A51="","",N(D51)*N(E51))</f>
        <v/>
      </c>
      <c r="G51" s="25">
        <f>IF(OR(A51="",C51=""),"",C51-$B$3)</f>
        <v/>
      </c>
      <c r="H51" s="26">
        <f>IF(G51="","",IF(G51&lt;0,"منتهي الصلاحية",IF(G51&lt;=30,"ينتهي خلال 30 يومًا",IF(G51&lt;=90,"ينتهي خلال 90 يومًا","سليم"))))</f>
        <v/>
      </c>
      <c r="I51" s="26">
        <f>IF(H51="","",IF(H51="منتهي الصلاحية","إعدام بمحضر",IF(H51="ينتهي خلال 30 يومًا","إرجاع للمورد أو عرض فوري",IF(H51="ينتهي خلال 90 يومًا","أولوية في الصرف",""))))</f>
        <v/>
      </c>
    </row>
    <row r="52">
      <c r="A52" s="21" t="n"/>
      <c r="B52" s="22" t="n"/>
      <c r="C52" s="19" t="n"/>
      <c r="D52" s="23" t="n"/>
      <c r="E52" s="24" t="n"/>
      <c r="F52" s="25">
        <f>IF(A52="","",N(D52)*N(E52))</f>
        <v/>
      </c>
      <c r="G52" s="25">
        <f>IF(OR(A52="",C52=""),"",C52-$B$3)</f>
        <v/>
      </c>
      <c r="H52" s="26">
        <f>IF(G52="","",IF(G52&lt;0,"منتهي الصلاحية",IF(G52&lt;=30,"ينتهي خلال 30 يومًا",IF(G52&lt;=90,"ينتهي خلال 90 يومًا","سليم"))))</f>
        <v/>
      </c>
      <c r="I52" s="26">
        <f>IF(H52="","",IF(H52="منتهي الصلاحية","إعدام بمحضر",IF(H52="ينتهي خلال 30 يومًا","إرجاع للمورد أو عرض فوري",IF(H52="ينتهي خلال 90 يومًا","أولوية في الصرف",""))))</f>
        <v/>
      </c>
    </row>
    <row r="53">
      <c r="A53" s="21" t="n"/>
      <c r="B53" s="22" t="n"/>
      <c r="C53" s="19" t="n"/>
      <c r="D53" s="23" t="n"/>
      <c r="E53" s="24" t="n"/>
      <c r="F53" s="25">
        <f>IF(A53="","",N(D53)*N(E53))</f>
        <v/>
      </c>
      <c r="G53" s="25">
        <f>IF(OR(A53="",C53=""),"",C53-$B$3)</f>
        <v/>
      </c>
      <c r="H53" s="26">
        <f>IF(G53="","",IF(G53&lt;0,"منتهي الصلاحية",IF(G53&lt;=30,"ينتهي خلال 30 يومًا",IF(G53&lt;=90,"ينتهي خلال 90 يومًا","سليم"))))</f>
        <v/>
      </c>
      <c r="I53" s="26">
        <f>IF(H53="","",IF(H53="منتهي الصلاحية","إعدام بمحضر",IF(H53="ينتهي خلال 30 يومًا","إرجاع للمورد أو عرض فوري",IF(H53="ينتهي خلال 90 يومًا","أولوية في الصرف",""))))</f>
        <v/>
      </c>
    </row>
    <row r="54">
      <c r="A54" s="21" t="n"/>
      <c r="B54" s="22" t="n"/>
      <c r="C54" s="19" t="n"/>
      <c r="D54" s="23" t="n"/>
      <c r="E54" s="24" t="n"/>
      <c r="F54" s="25">
        <f>IF(A54="","",N(D54)*N(E54))</f>
        <v/>
      </c>
      <c r="G54" s="25">
        <f>IF(OR(A54="",C54=""),"",C54-$B$3)</f>
        <v/>
      </c>
      <c r="H54" s="26">
        <f>IF(G54="","",IF(G54&lt;0,"منتهي الصلاحية",IF(G54&lt;=30,"ينتهي خلال 30 يومًا",IF(G54&lt;=90,"ينتهي خلال 90 يومًا","سليم"))))</f>
        <v/>
      </c>
      <c r="I54" s="26">
        <f>IF(H54="","",IF(H54="منتهي الصلاحية","إعدام بمحضر",IF(H54="ينتهي خلال 30 يومًا","إرجاع للمورد أو عرض فوري",IF(H54="ينتهي خلال 90 يومًا","أولوية في الصرف",""))))</f>
        <v/>
      </c>
    </row>
    <row r="55">
      <c r="A55" s="21" t="n"/>
      <c r="B55" s="22" t="n"/>
      <c r="C55" s="19" t="n"/>
      <c r="D55" s="23" t="n"/>
      <c r="E55" s="24" t="n"/>
      <c r="F55" s="25">
        <f>IF(A55="","",N(D55)*N(E55))</f>
        <v/>
      </c>
      <c r="G55" s="25">
        <f>IF(OR(A55="",C55=""),"",C55-$B$3)</f>
        <v/>
      </c>
      <c r="H55" s="26">
        <f>IF(G55="","",IF(G55&lt;0,"منتهي الصلاحية",IF(G55&lt;=30,"ينتهي خلال 30 يومًا",IF(G55&lt;=90,"ينتهي خلال 90 يومًا","سليم"))))</f>
        <v/>
      </c>
      <c r="I55" s="26">
        <f>IF(H55="","",IF(H55="منتهي الصلاحية","إعدام بمحضر",IF(H55="ينتهي خلال 30 يومًا","إرجاع للمورد أو عرض فوري",IF(H55="ينتهي خلال 90 يومًا","أولوية في الصرف",""))))</f>
        <v/>
      </c>
    </row>
    <row r="56">
      <c r="A56" s="21" t="n"/>
      <c r="B56" s="22" t="n"/>
      <c r="C56" s="19" t="n"/>
      <c r="D56" s="23" t="n"/>
      <c r="E56" s="24" t="n"/>
      <c r="F56" s="25">
        <f>IF(A56="","",N(D56)*N(E56))</f>
        <v/>
      </c>
      <c r="G56" s="25">
        <f>IF(OR(A56="",C56=""),"",C56-$B$3)</f>
        <v/>
      </c>
      <c r="H56" s="26">
        <f>IF(G56="","",IF(G56&lt;0,"منتهي الصلاحية",IF(G56&lt;=30,"ينتهي خلال 30 يومًا",IF(G56&lt;=90,"ينتهي خلال 90 يومًا","سليم"))))</f>
        <v/>
      </c>
      <c r="I56" s="26">
        <f>IF(H56="","",IF(H56="منتهي الصلاحية","إعدام بمحضر",IF(H56="ينتهي خلال 30 يومًا","إرجاع للمورد أو عرض فوري",IF(H56="ينتهي خلال 90 يومًا","أولوية في الصرف",""))))</f>
        <v/>
      </c>
    </row>
    <row r="57">
      <c r="A57" s="21" t="n"/>
      <c r="B57" s="22" t="n"/>
      <c r="C57" s="19" t="n"/>
      <c r="D57" s="23" t="n"/>
      <c r="E57" s="24" t="n"/>
      <c r="F57" s="25">
        <f>IF(A57="","",N(D57)*N(E57))</f>
        <v/>
      </c>
      <c r="G57" s="25">
        <f>IF(OR(A57="",C57=""),"",C57-$B$3)</f>
        <v/>
      </c>
      <c r="H57" s="26">
        <f>IF(G57="","",IF(G57&lt;0,"منتهي الصلاحية",IF(G57&lt;=30,"ينتهي خلال 30 يومًا",IF(G57&lt;=90,"ينتهي خلال 90 يومًا","سليم"))))</f>
        <v/>
      </c>
      <c r="I57" s="26">
        <f>IF(H57="","",IF(H57="منتهي الصلاحية","إعدام بمحضر",IF(H57="ينتهي خلال 30 يومًا","إرجاع للمورد أو عرض فوري",IF(H57="ينتهي خلال 90 يومًا","أولوية في الصرف",""))))</f>
        <v/>
      </c>
    </row>
    <row r="58">
      <c r="A58" s="21" t="n"/>
      <c r="B58" s="22" t="n"/>
      <c r="C58" s="19" t="n"/>
      <c r="D58" s="23" t="n"/>
      <c r="E58" s="24" t="n"/>
      <c r="F58" s="25">
        <f>IF(A58="","",N(D58)*N(E58))</f>
        <v/>
      </c>
      <c r="G58" s="25">
        <f>IF(OR(A58="",C58=""),"",C58-$B$3)</f>
        <v/>
      </c>
      <c r="H58" s="26">
        <f>IF(G58="","",IF(G58&lt;0,"منتهي الصلاحية",IF(G58&lt;=30,"ينتهي خلال 30 يومًا",IF(G58&lt;=90,"ينتهي خلال 90 يومًا","سليم"))))</f>
        <v/>
      </c>
      <c r="I58" s="26">
        <f>IF(H58="","",IF(H58="منتهي الصلاحية","إعدام بمحضر",IF(H58="ينتهي خلال 30 يومًا","إرجاع للمورد أو عرض فوري",IF(H58="ينتهي خلال 90 يومًا","أولوية في الصرف",""))))</f>
        <v/>
      </c>
    </row>
    <row r="59">
      <c r="A59" s="21" t="n"/>
      <c r="B59" s="22" t="n"/>
      <c r="C59" s="19" t="n"/>
      <c r="D59" s="23" t="n"/>
      <c r="E59" s="24" t="n"/>
      <c r="F59" s="25">
        <f>IF(A59="","",N(D59)*N(E59))</f>
        <v/>
      </c>
      <c r="G59" s="25">
        <f>IF(OR(A59="",C59=""),"",C59-$B$3)</f>
        <v/>
      </c>
      <c r="H59" s="26">
        <f>IF(G59="","",IF(G59&lt;0,"منتهي الصلاحية",IF(G59&lt;=30,"ينتهي خلال 30 يومًا",IF(G59&lt;=90,"ينتهي خلال 90 يومًا","سليم"))))</f>
        <v/>
      </c>
      <c r="I59" s="26">
        <f>IF(H59="","",IF(H59="منتهي الصلاحية","إعدام بمحضر",IF(H59="ينتهي خلال 30 يومًا","إرجاع للمورد أو عرض فوري",IF(H59="ينتهي خلال 90 يومًا","أولوية في الصرف",""))))</f>
        <v/>
      </c>
    </row>
    <row r="60">
      <c r="A60" s="21" t="n"/>
      <c r="B60" s="22" t="n"/>
      <c r="C60" s="19" t="n"/>
      <c r="D60" s="23" t="n"/>
      <c r="E60" s="24" t="n"/>
      <c r="F60" s="25">
        <f>IF(A60="","",N(D60)*N(E60))</f>
        <v/>
      </c>
      <c r="G60" s="25">
        <f>IF(OR(A60="",C60=""),"",C60-$B$3)</f>
        <v/>
      </c>
      <c r="H60" s="26">
        <f>IF(G60="","",IF(G60&lt;0,"منتهي الصلاحية",IF(G60&lt;=30,"ينتهي خلال 30 يومًا",IF(G60&lt;=90,"ينتهي خلال 90 يومًا","سليم"))))</f>
        <v/>
      </c>
      <c r="I60" s="26">
        <f>IF(H60="","",IF(H60="منتهي الصلاحية","إعدام بمحضر",IF(H60="ينتهي خلال 30 يومًا","إرجاع للمورد أو عرض فوري",IF(H60="ينتهي خلال 90 يومًا","أولوية في الصرف",""))))</f>
        <v/>
      </c>
    </row>
    <row r="61">
      <c r="A61" s="21" t="n"/>
      <c r="B61" s="22" t="n"/>
      <c r="C61" s="19" t="n"/>
      <c r="D61" s="23" t="n"/>
      <c r="E61" s="24" t="n"/>
      <c r="F61" s="25">
        <f>IF(A61="","",N(D61)*N(E61))</f>
        <v/>
      </c>
      <c r="G61" s="25">
        <f>IF(OR(A61="",C61=""),"",C61-$B$3)</f>
        <v/>
      </c>
      <c r="H61" s="26">
        <f>IF(G61="","",IF(G61&lt;0,"منتهي الصلاحية",IF(G61&lt;=30,"ينتهي خلال 30 يومًا",IF(G61&lt;=90,"ينتهي خلال 90 يومًا","سليم"))))</f>
        <v/>
      </c>
      <c r="I61" s="26">
        <f>IF(H61="","",IF(H61="منتهي الصلاحية","إعدام بمحضر",IF(H61="ينتهي خلال 30 يومًا","إرجاع للمورد أو عرض فوري",IF(H61="ينتهي خلال 90 يومًا","أولوية في الصرف",""))))</f>
        <v/>
      </c>
    </row>
    <row r="62">
      <c r="A62" s="21" t="n"/>
      <c r="B62" s="22" t="n"/>
      <c r="C62" s="19" t="n"/>
      <c r="D62" s="23" t="n"/>
      <c r="E62" s="24" t="n"/>
      <c r="F62" s="25">
        <f>IF(A62="","",N(D62)*N(E62))</f>
        <v/>
      </c>
      <c r="G62" s="25">
        <f>IF(OR(A62="",C62=""),"",C62-$B$3)</f>
        <v/>
      </c>
      <c r="H62" s="26">
        <f>IF(G62="","",IF(G62&lt;0,"منتهي الصلاحية",IF(G62&lt;=30,"ينتهي خلال 30 يومًا",IF(G62&lt;=90,"ينتهي خلال 90 يومًا","سليم"))))</f>
        <v/>
      </c>
      <c r="I62" s="26">
        <f>IF(H62="","",IF(H62="منتهي الصلاحية","إعدام بمحضر",IF(H62="ينتهي خلال 30 يومًا","إرجاع للمورد أو عرض فوري",IF(H62="ينتهي خلال 90 يومًا","أولوية في الصرف",""))))</f>
        <v/>
      </c>
    </row>
    <row r="63">
      <c r="A63" s="21" t="n"/>
      <c r="B63" s="22" t="n"/>
      <c r="C63" s="19" t="n"/>
      <c r="D63" s="23" t="n"/>
      <c r="E63" s="24" t="n"/>
      <c r="F63" s="25">
        <f>IF(A63="","",N(D63)*N(E63))</f>
        <v/>
      </c>
      <c r="G63" s="25">
        <f>IF(OR(A63="",C63=""),"",C63-$B$3)</f>
        <v/>
      </c>
      <c r="H63" s="26">
        <f>IF(G63="","",IF(G63&lt;0,"منتهي الصلاحية",IF(G63&lt;=30,"ينتهي خلال 30 يومًا",IF(G63&lt;=90,"ينتهي خلال 90 يومًا","سليم"))))</f>
        <v/>
      </c>
      <c r="I63" s="26">
        <f>IF(H63="","",IF(H63="منتهي الصلاحية","إعدام بمحضر",IF(H63="ينتهي خلال 30 يومًا","إرجاع للمورد أو عرض فوري",IF(H63="ينتهي خلال 90 يومًا","أولوية في الصرف",""))))</f>
        <v/>
      </c>
    </row>
    <row r="64">
      <c r="A64" s="21" t="n"/>
      <c r="B64" s="22" t="n"/>
      <c r="C64" s="19" t="n"/>
      <c r="D64" s="23" t="n"/>
      <c r="E64" s="24" t="n"/>
      <c r="F64" s="25">
        <f>IF(A64="","",N(D64)*N(E64))</f>
        <v/>
      </c>
      <c r="G64" s="25">
        <f>IF(OR(A64="",C64=""),"",C64-$B$3)</f>
        <v/>
      </c>
      <c r="H64" s="26">
        <f>IF(G64="","",IF(G64&lt;0,"منتهي الصلاحية",IF(G64&lt;=30,"ينتهي خلال 30 يومًا",IF(G64&lt;=90,"ينتهي خلال 90 يومًا","سليم"))))</f>
        <v/>
      </c>
      <c r="I64" s="26">
        <f>IF(H64="","",IF(H64="منتهي الصلاحية","إعدام بمحضر",IF(H64="ينتهي خلال 30 يومًا","إرجاع للمورد أو عرض فوري",IF(H64="ينتهي خلال 90 يومًا","أولوية في الصرف",""))))</f>
        <v/>
      </c>
    </row>
    <row r="65">
      <c r="A65" s="21" t="n"/>
      <c r="B65" s="22" t="n"/>
      <c r="C65" s="19" t="n"/>
      <c r="D65" s="23" t="n"/>
      <c r="E65" s="24" t="n"/>
      <c r="F65" s="25">
        <f>IF(A65="","",N(D65)*N(E65))</f>
        <v/>
      </c>
      <c r="G65" s="25">
        <f>IF(OR(A65="",C65=""),"",C65-$B$3)</f>
        <v/>
      </c>
      <c r="H65" s="26">
        <f>IF(G65="","",IF(G65&lt;0,"منتهي الصلاحية",IF(G65&lt;=30,"ينتهي خلال 30 يومًا",IF(G65&lt;=90,"ينتهي خلال 90 يومًا","سليم"))))</f>
        <v/>
      </c>
      <c r="I65" s="26">
        <f>IF(H65="","",IF(H65="منتهي الصلاحية","إعدام بمحضر",IF(H65="ينتهي خلال 30 يومًا","إرجاع للمورد أو عرض فوري",IF(H65="ينتهي خلال 90 يومًا","أولوية في الصرف",""))))</f>
        <v/>
      </c>
    </row>
    <row r="66">
      <c r="A66" s="21" t="n"/>
      <c r="B66" s="22" t="n"/>
      <c r="C66" s="19" t="n"/>
      <c r="D66" s="23" t="n"/>
      <c r="E66" s="24" t="n"/>
      <c r="F66" s="25">
        <f>IF(A66="","",N(D66)*N(E66))</f>
        <v/>
      </c>
      <c r="G66" s="25">
        <f>IF(OR(A66="",C66=""),"",C66-$B$3)</f>
        <v/>
      </c>
      <c r="H66" s="26">
        <f>IF(G66="","",IF(G66&lt;0,"منتهي الصلاحية",IF(G66&lt;=30,"ينتهي خلال 30 يومًا",IF(G66&lt;=90,"ينتهي خلال 90 يومًا","سليم"))))</f>
        <v/>
      </c>
      <c r="I66" s="26">
        <f>IF(H66="","",IF(H66="منتهي الصلاحية","إعدام بمحضر",IF(H66="ينتهي خلال 30 يومًا","إرجاع للمورد أو عرض فوري",IF(H66="ينتهي خلال 90 يومًا","أولوية في الصرف",""))))</f>
        <v/>
      </c>
    </row>
    <row r="67">
      <c r="A67" s="21" t="n"/>
      <c r="B67" s="22" t="n"/>
      <c r="C67" s="19" t="n"/>
      <c r="D67" s="23" t="n"/>
      <c r="E67" s="24" t="n"/>
      <c r="F67" s="25">
        <f>IF(A67="","",N(D67)*N(E67))</f>
        <v/>
      </c>
      <c r="G67" s="25">
        <f>IF(OR(A67="",C67=""),"",C67-$B$3)</f>
        <v/>
      </c>
      <c r="H67" s="26">
        <f>IF(G67="","",IF(G67&lt;0,"منتهي الصلاحية",IF(G67&lt;=30,"ينتهي خلال 30 يومًا",IF(G67&lt;=90,"ينتهي خلال 90 يومًا","سليم"))))</f>
        <v/>
      </c>
      <c r="I67" s="26">
        <f>IF(H67="","",IF(H67="منتهي الصلاحية","إعدام بمحضر",IF(H67="ينتهي خلال 30 يومًا","إرجاع للمورد أو عرض فوري",IF(H67="ينتهي خلال 90 يومًا","أولوية في الصرف",""))))</f>
        <v/>
      </c>
    </row>
    <row r="68">
      <c r="A68" s="21" t="n"/>
      <c r="B68" s="22" t="n"/>
      <c r="C68" s="19" t="n"/>
      <c r="D68" s="23" t="n"/>
      <c r="E68" s="24" t="n"/>
      <c r="F68" s="25">
        <f>IF(A68="","",N(D68)*N(E68))</f>
        <v/>
      </c>
      <c r="G68" s="25">
        <f>IF(OR(A68="",C68=""),"",C68-$B$3)</f>
        <v/>
      </c>
      <c r="H68" s="26">
        <f>IF(G68="","",IF(G68&lt;0,"منتهي الصلاحية",IF(G68&lt;=30,"ينتهي خلال 30 يومًا",IF(G68&lt;=90,"ينتهي خلال 90 يومًا","سليم"))))</f>
        <v/>
      </c>
      <c r="I68" s="26">
        <f>IF(H68="","",IF(H68="منتهي الصلاحية","إعدام بمحضر",IF(H68="ينتهي خلال 30 يومًا","إرجاع للمورد أو عرض فوري",IF(H68="ينتهي خلال 90 يومًا","أولوية في الصرف",""))))</f>
        <v/>
      </c>
    </row>
    <row r="69">
      <c r="A69" s="21" t="n"/>
      <c r="B69" s="22" t="n"/>
      <c r="C69" s="19" t="n"/>
      <c r="D69" s="23" t="n"/>
      <c r="E69" s="24" t="n"/>
      <c r="F69" s="25">
        <f>IF(A69="","",N(D69)*N(E69))</f>
        <v/>
      </c>
      <c r="G69" s="25">
        <f>IF(OR(A69="",C69=""),"",C69-$B$3)</f>
        <v/>
      </c>
      <c r="H69" s="26">
        <f>IF(G69="","",IF(G69&lt;0,"منتهي الصلاحية",IF(G69&lt;=30,"ينتهي خلال 30 يومًا",IF(G69&lt;=90,"ينتهي خلال 90 يومًا","سليم"))))</f>
        <v/>
      </c>
      <c r="I69" s="26">
        <f>IF(H69="","",IF(H69="منتهي الصلاحية","إعدام بمحضر",IF(H69="ينتهي خلال 30 يومًا","إرجاع للمورد أو عرض فوري",IF(H69="ينتهي خلال 90 يومًا","أولوية في الصرف",""))))</f>
        <v/>
      </c>
    </row>
    <row r="70">
      <c r="A70" s="21" t="n"/>
      <c r="B70" s="22" t="n"/>
      <c r="C70" s="19" t="n"/>
      <c r="D70" s="23" t="n"/>
      <c r="E70" s="24" t="n"/>
      <c r="F70" s="25">
        <f>IF(A70="","",N(D70)*N(E70))</f>
        <v/>
      </c>
      <c r="G70" s="25">
        <f>IF(OR(A70="",C70=""),"",C70-$B$3)</f>
        <v/>
      </c>
      <c r="H70" s="26">
        <f>IF(G70="","",IF(G70&lt;0,"منتهي الصلاحية",IF(G70&lt;=30,"ينتهي خلال 30 يومًا",IF(G70&lt;=90,"ينتهي خلال 90 يومًا","سليم"))))</f>
        <v/>
      </c>
      <c r="I70" s="26">
        <f>IF(H70="","",IF(H70="منتهي الصلاحية","إعدام بمحضر",IF(H70="ينتهي خلال 30 يومًا","إرجاع للمورد أو عرض فوري",IF(H70="ينتهي خلال 90 يومًا","أولوية في الصرف",""))))</f>
        <v/>
      </c>
    </row>
    <row r="71">
      <c r="A71" s="21" t="n"/>
      <c r="B71" s="22" t="n"/>
      <c r="C71" s="19" t="n"/>
      <c r="D71" s="23" t="n"/>
      <c r="E71" s="24" t="n"/>
      <c r="F71" s="25">
        <f>IF(A71="","",N(D71)*N(E71))</f>
        <v/>
      </c>
      <c r="G71" s="25">
        <f>IF(OR(A71="",C71=""),"",C71-$B$3)</f>
        <v/>
      </c>
      <c r="H71" s="26">
        <f>IF(G71="","",IF(G71&lt;0,"منتهي الصلاحية",IF(G71&lt;=30,"ينتهي خلال 30 يومًا",IF(G71&lt;=90,"ينتهي خلال 90 يومًا","سليم"))))</f>
        <v/>
      </c>
      <c r="I71" s="26">
        <f>IF(H71="","",IF(H71="منتهي الصلاحية","إعدام بمحضر",IF(H71="ينتهي خلال 30 يومًا","إرجاع للمورد أو عرض فوري",IF(H71="ينتهي خلال 90 يومًا","أولوية في الصرف",""))))</f>
        <v/>
      </c>
    </row>
    <row r="72">
      <c r="A72" s="21" t="n"/>
      <c r="B72" s="22" t="n"/>
      <c r="C72" s="19" t="n"/>
      <c r="D72" s="23" t="n"/>
      <c r="E72" s="24" t="n"/>
      <c r="F72" s="25">
        <f>IF(A72="","",N(D72)*N(E72))</f>
        <v/>
      </c>
      <c r="G72" s="25">
        <f>IF(OR(A72="",C72=""),"",C72-$B$3)</f>
        <v/>
      </c>
      <c r="H72" s="26">
        <f>IF(G72="","",IF(G72&lt;0,"منتهي الصلاحية",IF(G72&lt;=30,"ينتهي خلال 30 يومًا",IF(G72&lt;=90,"ينتهي خلال 90 يومًا","سليم"))))</f>
        <v/>
      </c>
      <c r="I72" s="26">
        <f>IF(H72="","",IF(H72="منتهي الصلاحية","إعدام بمحضر",IF(H72="ينتهي خلال 30 يومًا","إرجاع للمورد أو عرض فوري",IF(H72="ينتهي خلال 90 يومًا","أولوية في الصرف",""))))</f>
        <v/>
      </c>
    </row>
    <row r="73">
      <c r="A73" s="21" t="n"/>
      <c r="B73" s="22" t="n"/>
      <c r="C73" s="19" t="n"/>
      <c r="D73" s="23" t="n"/>
      <c r="E73" s="24" t="n"/>
      <c r="F73" s="25">
        <f>IF(A73="","",N(D73)*N(E73))</f>
        <v/>
      </c>
      <c r="G73" s="25">
        <f>IF(OR(A73="",C73=""),"",C73-$B$3)</f>
        <v/>
      </c>
      <c r="H73" s="26">
        <f>IF(G73="","",IF(G73&lt;0,"منتهي الصلاحية",IF(G73&lt;=30,"ينتهي خلال 30 يومًا",IF(G73&lt;=90,"ينتهي خلال 90 يومًا","سليم"))))</f>
        <v/>
      </c>
      <c r="I73" s="26">
        <f>IF(H73="","",IF(H73="منتهي الصلاحية","إعدام بمحضر",IF(H73="ينتهي خلال 30 يومًا","إرجاع للمورد أو عرض فوري",IF(H73="ينتهي خلال 90 يومًا","أولوية في الصرف",""))))</f>
        <v/>
      </c>
    </row>
    <row r="74">
      <c r="A74" s="21" t="n"/>
      <c r="B74" s="22" t="n"/>
      <c r="C74" s="19" t="n"/>
      <c r="D74" s="23" t="n"/>
      <c r="E74" s="24" t="n"/>
      <c r="F74" s="25">
        <f>IF(A74="","",N(D74)*N(E74))</f>
        <v/>
      </c>
      <c r="G74" s="25">
        <f>IF(OR(A74="",C74=""),"",C74-$B$3)</f>
        <v/>
      </c>
      <c r="H74" s="26">
        <f>IF(G74="","",IF(G74&lt;0,"منتهي الصلاحية",IF(G74&lt;=30,"ينتهي خلال 30 يومًا",IF(G74&lt;=90,"ينتهي خلال 90 يومًا","سليم"))))</f>
        <v/>
      </c>
      <c r="I74" s="26">
        <f>IF(H74="","",IF(H74="منتهي الصلاحية","إعدام بمحضر",IF(H74="ينتهي خلال 30 يومًا","إرجاع للمورد أو عرض فوري",IF(H74="ينتهي خلال 90 يومًا","أولوية في الصرف",""))))</f>
        <v/>
      </c>
    </row>
    <row r="75">
      <c r="A75" s="21" t="n"/>
      <c r="B75" s="22" t="n"/>
      <c r="C75" s="19" t="n"/>
      <c r="D75" s="23" t="n"/>
      <c r="E75" s="24" t="n"/>
      <c r="F75" s="25">
        <f>IF(A75="","",N(D75)*N(E75))</f>
        <v/>
      </c>
      <c r="G75" s="25">
        <f>IF(OR(A75="",C75=""),"",C75-$B$3)</f>
        <v/>
      </c>
      <c r="H75" s="26">
        <f>IF(G75="","",IF(G75&lt;0,"منتهي الصلاحية",IF(G75&lt;=30,"ينتهي خلال 30 يومًا",IF(G75&lt;=90,"ينتهي خلال 90 يومًا","سليم"))))</f>
        <v/>
      </c>
      <c r="I75" s="26">
        <f>IF(H75="","",IF(H75="منتهي الصلاحية","إعدام بمحضر",IF(H75="ينتهي خلال 30 يومًا","إرجاع للمورد أو عرض فوري",IF(H75="ينتهي خلال 90 يومًا","أولوية في الصرف",""))))</f>
        <v/>
      </c>
    </row>
    <row r="76">
      <c r="A76" s="21" t="n"/>
      <c r="B76" s="22" t="n"/>
      <c r="C76" s="19" t="n"/>
      <c r="D76" s="23" t="n"/>
      <c r="E76" s="24" t="n"/>
      <c r="F76" s="25">
        <f>IF(A76="","",N(D76)*N(E76))</f>
        <v/>
      </c>
      <c r="G76" s="25">
        <f>IF(OR(A76="",C76=""),"",C76-$B$3)</f>
        <v/>
      </c>
      <c r="H76" s="26">
        <f>IF(G76="","",IF(G76&lt;0,"منتهي الصلاحية",IF(G76&lt;=30,"ينتهي خلال 30 يومًا",IF(G76&lt;=90,"ينتهي خلال 90 يومًا","سليم"))))</f>
        <v/>
      </c>
      <c r="I76" s="26">
        <f>IF(H76="","",IF(H76="منتهي الصلاحية","إعدام بمحضر",IF(H76="ينتهي خلال 30 يومًا","إرجاع للمورد أو عرض فوري",IF(H76="ينتهي خلال 90 يومًا","أولوية في الصرف",""))))</f>
        <v/>
      </c>
    </row>
    <row r="77">
      <c r="A77" s="21" t="n"/>
      <c r="B77" s="22" t="n"/>
      <c r="C77" s="19" t="n"/>
      <c r="D77" s="23" t="n"/>
      <c r="E77" s="24" t="n"/>
      <c r="F77" s="25">
        <f>IF(A77="","",N(D77)*N(E77))</f>
        <v/>
      </c>
      <c r="G77" s="25">
        <f>IF(OR(A77="",C77=""),"",C77-$B$3)</f>
        <v/>
      </c>
      <c r="H77" s="26">
        <f>IF(G77="","",IF(G77&lt;0,"منتهي الصلاحية",IF(G77&lt;=30,"ينتهي خلال 30 يومًا",IF(G77&lt;=90,"ينتهي خلال 90 يومًا","سليم"))))</f>
        <v/>
      </c>
      <c r="I77" s="26">
        <f>IF(H77="","",IF(H77="منتهي الصلاحية","إعدام بمحضر",IF(H77="ينتهي خلال 30 يومًا","إرجاع للمورد أو عرض فوري",IF(H77="ينتهي خلال 90 يومًا","أولوية في الصرف",""))))</f>
        <v/>
      </c>
    </row>
    <row r="78">
      <c r="A78" s="21" t="n"/>
      <c r="B78" s="22" t="n"/>
      <c r="C78" s="19" t="n"/>
      <c r="D78" s="23" t="n"/>
      <c r="E78" s="24" t="n"/>
      <c r="F78" s="25">
        <f>IF(A78="","",N(D78)*N(E78))</f>
        <v/>
      </c>
      <c r="G78" s="25">
        <f>IF(OR(A78="",C78=""),"",C78-$B$3)</f>
        <v/>
      </c>
      <c r="H78" s="26">
        <f>IF(G78="","",IF(G78&lt;0,"منتهي الصلاحية",IF(G78&lt;=30,"ينتهي خلال 30 يومًا",IF(G78&lt;=90,"ينتهي خلال 90 يومًا","سليم"))))</f>
        <v/>
      </c>
      <c r="I78" s="26">
        <f>IF(H78="","",IF(H78="منتهي الصلاحية","إعدام بمحضر",IF(H78="ينتهي خلال 30 يومًا","إرجاع للمورد أو عرض فوري",IF(H78="ينتهي خلال 90 يومًا","أولوية في الصرف",""))))</f>
        <v/>
      </c>
    </row>
    <row r="79">
      <c r="A79" s="21" t="n"/>
      <c r="B79" s="22" t="n"/>
      <c r="C79" s="19" t="n"/>
      <c r="D79" s="23" t="n"/>
      <c r="E79" s="24" t="n"/>
      <c r="F79" s="25">
        <f>IF(A79="","",N(D79)*N(E79))</f>
        <v/>
      </c>
      <c r="G79" s="25">
        <f>IF(OR(A79="",C79=""),"",C79-$B$3)</f>
        <v/>
      </c>
      <c r="H79" s="26">
        <f>IF(G79="","",IF(G79&lt;0,"منتهي الصلاحية",IF(G79&lt;=30,"ينتهي خلال 30 يومًا",IF(G79&lt;=90,"ينتهي خلال 90 يومًا","سليم"))))</f>
        <v/>
      </c>
      <c r="I79" s="26">
        <f>IF(H79="","",IF(H79="منتهي الصلاحية","إعدام بمحضر",IF(H79="ينتهي خلال 30 يومًا","إرجاع للمورد أو عرض فوري",IF(H79="ينتهي خلال 90 يومًا","أولوية في الصرف",""))))</f>
        <v/>
      </c>
    </row>
    <row r="80">
      <c r="A80" s="21" t="n"/>
      <c r="B80" s="22" t="n"/>
      <c r="C80" s="19" t="n"/>
      <c r="D80" s="23" t="n"/>
      <c r="E80" s="24" t="n"/>
      <c r="F80" s="25">
        <f>IF(A80="","",N(D80)*N(E80))</f>
        <v/>
      </c>
      <c r="G80" s="25">
        <f>IF(OR(A80="",C80=""),"",C80-$B$3)</f>
        <v/>
      </c>
      <c r="H80" s="26">
        <f>IF(G80="","",IF(G80&lt;0,"منتهي الصلاحية",IF(G80&lt;=30,"ينتهي خلال 30 يومًا",IF(G80&lt;=90,"ينتهي خلال 90 يومًا","سليم"))))</f>
        <v/>
      </c>
      <c r="I80" s="26">
        <f>IF(H80="","",IF(H80="منتهي الصلاحية","إعدام بمحضر",IF(H80="ينتهي خلال 30 يومًا","إرجاع للمورد أو عرض فوري",IF(H80="ينتهي خلال 90 يومًا","أولوية في الصرف",""))))</f>
        <v/>
      </c>
    </row>
    <row r="81">
      <c r="A81" s="21" t="n"/>
      <c r="B81" s="22" t="n"/>
      <c r="C81" s="19" t="n"/>
      <c r="D81" s="23" t="n"/>
      <c r="E81" s="24" t="n"/>
      <c r="F81" s="25">
        <f>IF(A81="","",N(D81)*N(E81))</f>
        <v/>
      </c>
      <c r="G81" s="25">
        <f>IF(OR(A81="",C81=""),"",C81-$B$3)</f>
        <v/>
      </c>
      <c r="H81" s="26">
        <f>IF(G81="","",IF(G81&lt;0,"منتهي الصلاحية",IF(G81&lt;=30,"ينتهي خلال 30 يومًا",IF(G81&lt;=90,"ينتهي خلال 90 يومًا","سليم"))))</f>
        <v/>
      </c>
      <c r="I81" s="26">
        <f>IF(H81="","",IF(H81="منتهي الصلاحية","إعدام بمحضر",IF(H81="ينتهي خلال 30 يومًا","إرجاع للمورد أو عرض فوري",IF(H81="ينتهي خلال 90 يومًا","أولوية في الصرف",""))))</f>
        <v/>
      </c>
    </row>
    <row r="82">
      <c r="A82" s="21" t="n"/>
      <c r="B82" s="22" t="n"/>
      <c r="C82" s="19" t="n"/>
      <c r="D82" s="23" t="n"/>
      <c r="E82" s="24" t="n"/>
      <c r="F82" s="25">
        <f>IF(A82="","",N(D82)*N(E82))</f>
        <v/>
      </c>
      <c r="G82" s="25">
        <f>IF(OR(A82="",C82=""),"",C82-$B$3)</f>
        <v/>
      </c>
      <c r="H82" s="26">
        <f>IF(G82="","",IF(G82&lt;0,"منتهي الصلاحية",IF(G82&lt;=30,"ينتهي خلال 30 يومًا",IF(G82&lt;=90,"ينتهي خلال 90 يومًا","سليم"))))</f>
        <v/>
      </c>
      <c r="I82" s="26">
        <f>IF(H82="","",IF(H82="منتهي الصلاحية","إعدام بمحضر",IF(H82="ينتهي خلال 30 يومًا","إرجاع للمورد أو عرض فوري",IF(H82="ينتهي خلال 90 يومًا","أولوية في الصرف",""))))</f>
        <v/>
      </c>
    </row>
    <row r="83">
      <c r="A83" s="21" t="n"/>
      <c r="B83" s="22" t="n"/>
      <c r="C83" s="19" t="n"/>
      <c r="D83" s="23" t="n"/>
      <c r="E83" s="24" t="n"/>
      <c r="F83" s="25">
        <f>IF(A83="","",N(D83)*N(E83))</f>
        <v/>
      </c>
      <c r="G83" s="25">
        <f>IF(OR(A83="",C83=""),"",C83-$B$3)</f>
        <v/>
      </c>
      <c r="H83" s="26">
        <f>IF(G83="","",IF(G83&lt;0,"منتهي الصلاحية",IF(G83&lt;=30,"ينتهي خلال 30 يومًا",IF(G83&lt;=90,"ينتهي خلال 90 يومًا","سليم"))))</f>
        <v/>
      </c>
      <c r="I83" s="26">
        <f>IF(H83="","",IF(H83="منتهي الصلاحية","إعدام بمحضر",IF(H83="ينتهي خلال 30 يومًا","إرجاع للمورد أو عرض فوري",IF(H83="ينتهي خلال 90 يومًا","أولوية في الصرف",""))))</f>
        <v/>
      </c>
    </row>
    <row r="84">
      <c r="A84" s="21" t="n"/>
      <c r="B84" s="22" t="n"/>
      <c r="C84" s="19" t="n"/>
      <c r="D84" s="23" t="n"/>
      <c r="E84" s="24" t="n"/>
      <c r="F84" s="25">
        <f>IF(A84="","",N(D84)*N(E84))</f>
        <v/>
      </c>
      <c r="G84" s="25">
        <f>IF(OR(A84="",C84=""),"",C84-$B$3)</f>
        <v/>
      </c>
      <c r="H84" s="26">
        <f>IF(G84="","",IF(G84&lt;0,"منتهي الصلاحية",IF(G84&lt;=30,"ينتهي خلال 30 يومًا",IF(G84&lt;=90,"ينتهي خلال 90 يومًا","سليم"))))</f>
        <v/>
      </c>
      <c r="I84" s="26">
        <f>IF(H84="","",IF(H84="منتهي الصلاحية","إعدام بمحضر",IF(H84="ينتهي خلال 30 يومًا","إرجاع للمورد أو عرض فوري",IF(H84="ينتهي خلال 90 يومًا","أولوية في الصرف",""))))</f>
        <v/>
      </c>
    </row>
    <row r="85">
      <c r="A85" s="21" t="n"/>
      <c r="B85" s="22" t="n"/>
      <c r="C85" s="19" t="n"/>
      <c r="D85" s="23" t="n"/>
      <c r="E85" s="24" t="n"/>
      <c r="F85" s="25">
        <f>IF(A85="","",N(D85)*N(E85))</f>
        <v/>
      </c>
      <c r="G85" s="25">
        <f>IF(OR(A85="",C85=""),"",C85-$B$3)</f>
        <v/>
      </c>
      <c r="H85" s="26">
        <f>IF(G85="","",IF(G85&lt;0,"منتهي الصلاحية",IF(G85&lt;=30,"ينتهي خلال 30 يومًا",IF(G85&lt;=90,"ينتهي خلال 90 يومًا","سليم"))))</f>
        <v/>
      </c>
      <c r="I85" s="26">
        <f>IF(H85="","",IF(H85="منتهي الصلاحية","إعدام بمحضر",IF(H85="ينتهي خلال 30 يومًا","إرجاع للمورد أو عرض فوري",IF(H85="ينتهي خلال 90 يومًا","أولوية في الصرف",""))))</f>
        <v/>
      </c>
    </row>
    <row r="86">
      <c r="A86" s="21" t="n"/>
      <c r="B86" s="22" t="n"/>
      <c r="C86" s="19" t="n"/>
      <c r="D86" s="23" t="n"/>
      <c r="E86" s="24" t="n"/>
      <c r="F86" s="25">
        <f>IF(A86="","",N(D86)*N(E86))</f>
        <v/>
      </c>
      <c r="G86" s="25">
        <f>IF(OR(A86="",C86=""),"",C86-$B$3)</f>
        <v/>
      </c>
      <c r="H86" s="26">
        <f>IF(G86="","",IF(G86&lt;0,"منتهي الصلاحية",IF(G86&lt;=30,"ينتهي خلال 30 يومًا",IF(G86&lt;=90,"ينتهي خلال 90 يومًا","سليم"))))</f>
        <v/>
      </c>
      <c r="I86" s="26">
        <f>IF(H86="","",IF(H86="منتهي الصلاحية","إعدام بمحضر",IF(H86="ينتهي خلال 30 يومًا","إرجاع للمورد أو عرض فوري",IF(H86="ينتهي خلال 90 يومًا","أولوية في الصرف",""))))</f>
        <v/>
      </c>
    </row>
    <row r="87">
      <c r="A87" s="21" t="n"/>
      <c r="B87" s="22" t="n"/>
      <c r="C87" s="19" t="n"/>
      <c r="D87" s="23" t="n"/>
      <c r="E87" s="24" t="n"/>
      <c r="F87" s="25">
        <f>IF(A87="","",N(D87)*N(E87))</f>
        <v/>
      </c>
      <c r="G87" s="25">
        <f>IF(OR(A87="",C87=""),"",C87-$B$3)</f>
        <v/>
      </c>
      <c r="H87" s="26">
        <f>IF(G87="","",IF(G87&lt;0,"منتهي الصلاحية",IF(G87&lt;=30,"ينتهي خلال 30 يومًا",IF(G87&lt;=90,"ينتهي خلال 90 يومًا","سليم"))))</f>
        <v/>
      </c>
      <c r="I87" s="26">
        <f>IF(H87="","",IF(H87="منتهي الصلاحية","إعدام بمحضر",IF(H87="ينتهي خلال 30 يومًا","إرجاع للمورد أو عرض فوري",IF(H87="ينتهي خلال 90 يومًا","أولوية في الصرف",""))))</f>
        <v/>
      </c>
    </row>
    <row r="88">
      <c r="A88" s="21" t="n"/>
      <c r="B88" s="22" t="n"/>
      <c r="C88" s="19" t="n"/>
      <c r="D88" s="23" t="n"/>
      <c r="E88" s="24" t="n"/>
      <c r="F88" s="25">
        <f>IF(A88="","",N(D88)*N(E88))</f>
        <v/>
      </c>
      <c r="G88" s="25">
        <f>IF(OR(A88="",C88=""),"",C88-$B$3)</f>
        <v/>
      </c>
      <c r="H88" s="26">
        <f>IF(G88="","",IF(G88&lt;0,"منتهي الصلاحية",IF(G88&lt;=30,"ينتهي خلال 30 يومًا",IF(G88&lt;=90,"ينتهي خلال 90 يومًا","سليم"))))</f>
        <v/>
      </c>
      <c r="I88" s="26">
        <f>IF(H88="","",IF(H88="منتهي الصلاحية","إعدام بمحضر",IF(H88="ينتهي خلال 30 يومًا","إرجاع للمورد أو عرض فوري",IF(H88="ينتهي خلال 90 يومًا","أولوية في الصرف",""))))</f>
        <v/>
      </c>
    </row>
    <row r="89">
      <c r="A89" s="21" t="n"/>
      <c r="B89" s="22" t="n"/>
      <c r="C89" s="19" t="n"/>
      <c r="D89" s="23" t="n"/>
      <c r="E89" s="24" t="n"/>
      <c r="F89" s="25">
        <f>IF(A89="","",N(D89)*N(E89))</f>
        <v/>
      </c>
      <c r="G89" s="25">
        <f>IF(OR(A89="",C89=""),"",C89-$B$3)</f>
        <v/>
      </c>
      <c r="H89" s="26">
        <f>IF(G89="","",IF(G89&lt;0,"منتهي الصلاحية",IF(G89&lt;=30,"ينتهي خلال 30 يومًا",IF(G89&lt;=90,"ينتهي خلال 90 يومًا","سليم"))))</f>
        <v/>
      </c>
      <c r="I89" s="26">
        <f>IF(H89="","",IF(H89="منتهي الصلاحية","إعدام بمحضر",IF(H89="ينتهي خلال 30 يومًا","إرجاع للمورد أو عرض فوري",IF(H89="ينتهي خلال 90 يومًا","أولوية في الصرف",""))))</f>
        <v/>
      </c>
    </row>
    <row r="90">
      <c r="A90" s="21" t="n"/>
      <c r="B90" s="22" t="n"/>
      <c r="C90" s="19" t="n"/>
      <c r="D90" s="23" t="n"/>
      <c r="E90" s="24" t="n"/>
      <c r="F90" s="25">
        <f>IF(A90="","",N(D90)*N(E90))</f>
        <v/>
      </c>
      <c r="G90" s="25">
        <f>IF(OR(A90="",C90=""),"",C90-$B$3)</f>
        <v/>
      </c>
      <c r="H90" s="26">
        <f>IF(G90="","",IF(G90&lt;0,"منتهي الصلاحية",IF(G90&lt;=30,"ينتهي خلال 30 يومًا",IF(G90&lt;=90,"ينتهي خلال 90 يومًا","سليم"))))</f>
        <v/>
      </c>
      <c r="I90" s="26">
        <f>IF(H90="","",IF(H90="منتهي الصلاحية","إعدام بمحضر",IF(H90="ينتهي خلال 30 يومًا","إرجاع للمورد أو عرض فوري",IF(H90="ينتهي خلال 90 يومًا","أولوية في الصرف",""))))</f>
        <v/>
      </c>
    </row>
    <row r="91">
      <c r="A91" s="21" t="n"/>
      <c r="B91" s="22" t="n"/>
      <c r="C91" s="19" t="n"/>
      <c r="D91" s="23" t="n"/>
      <c r="E91" s="24" t="n"/>
      <c r="F91" s="25">
        <f>IF(A91="","",N(D91)*N(E91))</f>
        <v/>
      </c>
      <c r="G91" s="25">
        <f>IF(OR(A91="",C91=""),"",C91-$B$3)</f>
        <v/>
      </c>
      <c r="H91" s="26">
        <f>IF(G91="","",IF(G91&lt;0,"منتهي الصلاحية",IF(G91&lt;=30,"ينتهي خلال 30 يومًا",IF(G91&lt;=90,"ينتهي خلال 90 يومًا","سليم"))))</f>
        <v/>
      </c>
      <c r="I91" s="26">
        <f>IF(H91="","",IF(H91="منتهي الصلاحية","إعدام بمحضر",IF(H91="ينتهي خلال 30 يومًا","إرجاع للمورد أو عرض فوري",IF(H91="ينتهي خلال 90 يومًا","أولوية في الصرف",""))))</f>
        <v/>
      </c>
    </row>
    <row r="92">
      <c r="A92" s="21" t="n"/>
      <c r="B92" s="22" t="n"/>
      <c r="C92" s="19" t="n"/>
      <c r="D92" s="23" t="n"/>
      <c r="E92" s="24" t="n"/>
      <c r="F92" s="25">
        <f>IF(A92="","",N(D92)*N(E92))</f>
        <v/>
      </c>
      <c r="G92" s="25">
        <f>IF(OR(A92="",C92=""),"",C92-$B$3)</f>
        <v/>
      </c>
      <c r="H92" s="26">
        <f>IF(G92="","",IF(G92&lt;0,"منتهي الصلاحية",IF(G92&lt;=30,"ينتهي خلال 30 يومًا",IF(G92&lt;=90,"ينتهي خلال 90 يومًا","سليم"))))</f>
        <v/>
      </c>
      <c r="I92" s="26">
        <f>IF(H92="","",IF(H92="منتهي الصلاحية","إعدام بمحضر",IF(H92="ينتهي خلال 30 يومًا","إرجاع للمورد أو عرض فوري",IF(H92="ينتهي خلال 90 يومًا","أولوية في الصرف",""))))</f>
        <v/>
      </c>
    </row>
    <row r="93">
      <c r="A93" s="21" t="n"/>
      <c r="B93" s="22" t="n"/>
      <c r="C93" s="19" t="n"/>
      <c r="D93" s="23" t="n"/>
      <c r="E93" s="24" t="n"/>
      <c r="F93" s="25">
        <f>IF(A93="","",N(D93)*N(E93))</f>
        <v/>
      </c>
      <c r="G93" s="25">
        <f>IF(OR(A93="",C93=""),"",C93-$B$3)</f>
        <v/>
      </c>
      <c r="H93" s="26">
        <f>IF(G93="","",IF(G93&lt;0,"منتهي الصلاحية",IF(G93&lt;=30,"ينتهي خلال 30 يومًا",IF(G93&lt;=90,"ينتهي خلال 90 يومًا","سليم"))))</f>
        <v/>
      </c>
      <c r="I93" s="26">
        <f>IF(H93="","",IF(H93="منتهي الصلاحية","إعدام بمحضر",IF(H93="ينتهي خلال 30 يومًا","إرجاع للمورد أو عرض فوري",IF(H93="ينتهي خلال 90 يومًا","أولوية في الصرف",""))))</f>
        <v/>
      </c>
    </row>
    <row r="94">
      <c r="A94" s="21" t="n"/>
      <c r="B94" s="22" t="n"/>
      <c r="C94" s="19" t="n"/>
      <c r="D94" s="23" t="n"/>
      <c r="E94" s="24" t="n"/>
      <c r="F94" s="25">
        <f>IF(A94="","",N(D94)*N(E94))</f>
        <v/>
      </c>
      <c r="G94" s="25">
        <f>IF(OR(A94="",C94=""),"",C94-$B$3)</f>
        <v/>
      </c>
      <c r="H94" s="26">
        <f>IF(G94="","",IF(G94&lt;0,"منتهي الصلاحية",IF(G94&lt;=30,"ينتهي خلال 30 يومًا",IF(G94&lt;=90,"ينتهي خلال 90 يومًا","سليم"))))</f>
        <v/>
      </c>
      <c r="I94" s="26">
        <f>IF(H94="","",IF(H94="منتهي الصلاحية","إعدام بمحضر",IF(H94="ينتهي خلال 30 يومًا","إرجاع للمورد أو عرض فوري",IF(H94="ينتهي خلال 90 يومًا","أولوية في الصرف",""))))</f>
        <v/>
      </c>
    </row>
    <row r="95">
      <c r="A95" s="21" t="n"/>
      <c r="B95" s="22" t="n"/>
      <c r="C95" s="19" t="n"/>
      <c r="D95" s="23" t="n"/>
      <c r="E95" s="24" t="n"/>
      <c r="F95" s="25">
        <f>IF(A95="","",N(D95)*N(E95))</f>
        <v/>
      </c>
      <c r="G95" s="25">
        <f>IF(OR(A95="",C95=""),"",C95-$B$3)</f>
        <v/>
      </c>
      <c r="H95" s="26">
        <f>IF(G95="","",IF(G95&lt;0,"منتهي الصلاحية",IF(G95&lt;=30,"ينتهي خلال 30 يومًا",IF(G95&lt;=90,"ينتهي خلال 90 يومًا","سليم"))))</f>
        <v/>
      </c>
      <c r="I95" s="26">
        <f>IF(H95="","",IF(H95="منتهي الصلاحية","إعدام بمحضر",IF(H95="ينتهي خلال 30 يومًا","إرجاع للمورد أو عرض فوري",IF(H95="ينتهي خلال 90 يومًا","أولوية في الصرف",""))))</f>
        <v/>
      </c>
    </row>
    <row r="96">
      <c r="A96" s="21" t="n"/>
      <c r="B96" s="22" t="n"/>
      <c r="C96" s="19" t="n"/>
      <c r="D96" s="23" t="n"/>
      <c r="E96" s="24" t="n"/>
      <c r="F96" s="25">
        <f>IF(A96="","",N(D96)*N(E96))</f>
        <v/>
      </c>
      <c r="G96" s="25">
        <f>IF(OR(A96="",C96=""),"",C96-$B$3)</f>
        <v/>
      </c>
      <c r="H96" s="26">
        <f>IF(G96="","",IF(G96&lt;0,"منتهي الصلاحية",IF(G96&lt;=30,"ينتهي خلال 30 يومًا",IF(G96&lt;=90,"ينتهي خلال 90 يومًا","سليم"))))</f>
        <v/>
      </c>
      <c r="I96" s="26">
        <f>IF(H96="","",IF(H96="منتهي الصلاحية","إعدام بمحضر",IF(H96="ينتهي خلال 30 يومًا","إرجاع للمورد أو عرض فوري",IF(H96="ينتهي خلال 90 يومًا","أولوية في الصرف",""))))</f>
        <v/>
      </c>
    </row>
    <row r="97">
      <c r="A97" s="21" t="n"/>
      <c r="B97" s="22" t="n"/>
      <c r="C97" s="19" t="n"/>
      <c r="D97" s="23" t="n"/>
      <c r="E97" s="24" t="n"/>
      <c r="F97" s="25">
        <f>IF(A97="","",N(D97)*N(E97))</f>
        <v/>
      </c>
      <c r="G97" s="25">
        <f>IF(OR(A97="",C97=""),"",C97-$B$3)</f>
        <v/>
      </c>
      <c r="H97" s="26">
        <f>IF(G97="","",IF(G97&lt;0,"منتهي الصلاحية",IF(G97&lt;=30,"ينتهي خلال 30 يومًا",IF(G97&lt;=90,"ينتهي خلال 90 يومًا","سليم"))))</f>
        <v/>
      </c>
      <c r="I97" s="26">
        <f>IF(H97="","",IF(H97="منتهي الصلاحية","إعدام بمحضر",IF(H97="ينتهي خلال 30 يومًا","إرجاع للمورد أو عرض فوري",IF(H97="ينتهي خلال 90 يومًا","أولوية في الصرف",""))))</f>
        <v/>
      </c>
    </row>
    <row r="98">
      <c r="A98" s="21" t="n"/>
      <c r="B98" s="22" t="n"/>
      <c r="C98" s="19" t="n"/>
      <c r="D98" s="23" t="n"/>
      <c r="E98" s="24" t="n"/>
      <c r="F98" s="25">
        <f>IF(A98="","",N(D98)*N(E98))</f>
        <v/>
      </c>
      <c r="G98" s="25">
        <f>IF(OR(A98="",C98=""),"",C98-$B$3)</f>
        <v/>
      </c>
      <c r="H98" s="26">
        <f>IF(G98="","",IF(G98&lt;0,"منتهي الصلاحية",IF(G98&lt;=30,"ينتهي خلال 30 يومًا",IF(G98&lt;=90,"ينتهي خلال 90 يومًا","سليم"))))</f>
        <v/>
      </c>
      <c r="I98" s="26">
        <f>IF(H98="","",IF(H98="منتهي الصلاحية","إعدام بمحضر",IF(H98="ينتهي خلال 30 يومًا","إرجاع للمورد أو عرض فوري",IF(H98="ينتهي خلال 90 يومًا","أولوية في الصرف",""))))</f>
        <v/>
      </c>
    </row>
    <row r="99">
      <c r="A99" s="21" t="n"/>
      <c r="B99" s="22" t="n"/>
      <c r="C99" s="19" t="n"/>
      <c r="D99" s="23" t="n"/>
      <c r="E99" s="24" t="n"/>
      <c r="F99" s="25">
        <f>IF(A99="","",N(D99)*N(E99))</f>
        <v/>
      </c>
      <c r="G99" s="25">
        <f>IF(OR(A99="",C99=""),"",C99-$B$3)</f>
        <v/>
      </c>
      <c r="H99" s="26">
        <f>IF(G99="","",IF(G99&lt;0,"منتهي الصلاحية",IF(G99&lt;=30,"ينتهي خلال 30 يومًا",IF(G99&lt;=90,"ينتهي خلال 90 يومًا","سليم"))))</f>
        <v/>
      </c>
      <c r="I99" s="26">
        <f>IF(H99="","",IF(H99="منتهي الصلاحية","إعدام بمحضر",IF(H99="ينتهي خلال 30 يومًا","إرجاع للمورد أو عرض فوري",IF(H99="ينتهي خلال 90 يومًا","أولوية في الصرف",""))))</f>
        <v/>
      </c>
    </row>
    <row r="100">
      <c r="A100" s="21" t="n"/>
      <c r="B100" s="22" t="n"/>
      <c r="C100" s="19" t="n"/>
      <c r="D100" s="23" t="n"/>
      <c r="E100" s="24" t="n"/>
      <c r="F100" s="25">
        <f>IF(A100="","",N(D100)*N(E100))</f>
        <v/>
      </c>
      <c r="G100" s="25">
        <f>IF(OR(A100="",C100=""),"",C100-$B$3)</f>
        <v/>
      </c>
      <c r="H100" s="26">
        <f>IF(G100="","",IF(G100&lt;0,"منتهي الصلاحية",IF(G100&lt;=30,"ينتهي خلال 30 يومًا",IF(G100&lt;=90,"ينتهي خلال 90 يومًا","سليم"))))</f>
        <v/>
      </c>
      <c r="I100" s="26">
        <f>IF(H100="","",IF(H100="منتهي الصلاحية","إعدام بمحضر",IF(H100="ينتهي خلال 30 يومًا","إرجاع للمورد أو عرض فوري",IF(H100="ينتهي خلال 90 يومًا","أولوية في الصرف",""))))</f>
        <v/>
      </c>
    </row>
    <row r="101">
      <c r="A101" s="21" t="n"/>
      <c r="B101" s="22" t="n"/>
      <c r="C101" s="19" t="n"/>
      <c r="D101" s="23" t="n"/>
      <c r="E101" s="24" t="n"/>
      <c r="F101" s="25">
        <f>IF(A101="","",N(D101)*N(E101))</f>
        <v/>
      </c>
      <c r="G101" s="25">
        <f>IF(OR(A101="",C101=""),"",C101-$B$3)</f>
        <v/>
      </c>
      <c r="H101" s="26">
        <f>IF(G101="","",IF(G101&lt;0,"منتهي الصلاحية",IF(G101&lt;=30,"ينتهي خلال 30 يومًا",IF(G101&lt;=90,"ينتهي خلال 90 يومًا","سليم"))))</f>
        <v/>
      </c>
      <c r="I101" s="26">
        <f>IF(H101="","",IF(H101="منتهي الصلاحية","إعدام بمحضر",IF(H101="ينتهي خلال 30 يومًا","إرجاع للمورد أو عرض فوري",IF(H101="ينتهي خلال 90 يومًا","أولوية في الصرف",""))))</f>
        <v/>
      </c>
    </row>
    <row r="102">
      <c r="A102" s="21" t="n"/>
      <c r="B102" s="22" t="n"/>
      <c r="C102" s="19" t="n"/>
      <c r="D102" s="23" t="n"/>
      <c r="E102" s="24" t="n"/>
      <c r="F102" s="25">
        <f>IF(A102="","",N(D102)*N(E102))</f>
        <v/>
      </c>
      <c r="G102" s="25">
        <f>IF(OR(A102="",C102=""),"",C102-$B$3)</f>
        <v/>
      </c>
      <c r="H102" s="26">
        <f>IF(G102="","",IF(G102&lt;0,"منتهي الصلاحية",IF(G102&lt;=30,"ينتهي خلال 30 يومًا",IF(G102&lt;=90,"ينتهي خلال 90 يومًا","سليم"))))</f>
        <v/>
      </c>
      <c r="I102" s="26">
        <f>IF(H102="","",IF(H102="منتهي الصلاحية","إعدام بمحضر",IF(H102="ينتهي خلال 30 يومًا","إرجاع للمورد أو عرض فوري",IF(H102="ينتهي خلال 90 يومًا","أولوية في الصرف",""))))</f>
        <v/>
      </c>
    </row>
    <row r="103">
      <c r="A103" s="21" t="n"/>
      <c r="B103" s="22" t="n"/>
      <c r="C103" s="19" t="n"/>
      <c r="D103" s="23" t="n"/>
      <c r="E103" s="24" t="n"/>
      <c r="F103" s="25">
        <f>IF(A103="","",N(D103)*N(E103))</f>
        <v/>
      </c>
      <c r="G103" s="25">
        <f>IF(OR(A103="",C103=""),"",C103-$B$3)</f>
        <v/>
      </c>
      <c r="H103" s="26">
        <f>IF(G103="","",IF(G103&lt;0,"منتهي الصلاحية",IF(G103&lt;=30,"ينتهي خلال 30 يومًا",IF(G103&lt;=90,"ينتهي خلال 90 يومًا","سليم"))))</f>
        <v/>
      </c>
      <c r="I103" s="26">
        <f>IF(H103="","",IF(H103="منتهي الصلاحية","إعدام بمحضر",IF(H103="ينتهي خلال 30 يومًا","إرجاع للمورد أو عرض فوري",IF(H103="ينتهي خلال 90 يومًا","أولوية في الصرف",""))))</f>
        <v/>
      </c>
    </row>
    <row r="104">
      <c r="A104" s="21" t="n"/>
      <c r="B104" s="22" t="n"/>
      <c r="C104" s="19" t="n"/>
      <c r="D104" s="23" t="n"/>
      <c r="E104" s="24" t="n"/>
      <c r="F104" s="25">
        <f>IF(A104="","",N(D104)*N(E104))</f>
        <v/>
      </c>
      <c r="G104" s="25">
        <f>IF(OR(A104="",C104=""),"",C104-$B$3)</f>
        <v/>
      </c>
      <c r="H104" s="26">
        <f>IF(G104="","",IF(G104&lt;0,"منتهي الصلاحية",IF(G104&lt;=30,"ينتهي خلال 30 يومًا",IF(G104&lt;=90,"ينتهي خلال 90 يومًا","سليم"))))</f>
        <v/>
      </c>
      <c r="I104" s="26">
        <f>IF(H104="","",IF(H104="منتهي الصلاحية","إعدام بمحضر",IF(H104="ينتهي خلال 30 يومًا","إرجاع للمورد أو عرض فوري",IF(H104="ينتهي خلال 90 يومًا","أولوية في الصرف",""))))</f>
        <v/>
      </c>
    </row>
    <row r="105">
      <c r="A105" s="21" t="n"/>
      <c r="B105" s="22" t="n"/>
      <c r="C105" s="19" t="n"/>
      <c r="D105" s="23" t="n"/>
      <c r="E105" s="24" t="n"/>
      <c r="F105" s="25">
        <f>IF(A105="","",N(D105)*N(E105))</f>
        <v/>
      </c>
      <c r="G105" s="25">
        <f>IF(OR(A105="",C105=""),"",C105-$B$3)</f>
        <v/>
      </c>
      <c r="H105" s="26">
        <f>IF(G105="","",IF(G105&lt;0,"منتهي الصلاحية",IF(G105&lt;=30,"ينتهي خلال 30 يومًا",IF(G105&lt;=90,"ينتهي خلال 90 يومًا","سليم"))))</f>
        <v/>
      </c>
      <c r="I105" s="26">
        <f>IF(H105="","",IF(H105="منتهي الصلاحية","إعدام بمحضر",IF(H105="ينتهي خلال 30 يومًا","إرجاع للمورد أو عرض فوري",IF(H105="ينتهي خلال 90 يومًا","أولوية في الصرف",""))))</f>
        <v/>
      </c>
    </row>
    <row r="107" ht="30" customHeight="1">
      <c r="A107" s="20" t="inlineStr">
        <is>
          <t>الحالة</t>
        </is>
      </c>
      <c r="B107" s="20" t="inlineStr">
        <is>
          <t>عدد التشغيلات</t>
        </is>
      </c>
      <c r="C107" s="20" t="inlineStr">
        <is>
          <t>القيمة</t>
        </is>
      </c>
    </row>
    <row r="108">
      <c r="A108" s="18" t="inlineStr">
        <is>
          <t>منتهي الصلاحية</t>
        </is>
      </c>
      <c r="B108" s="25">
        <f>COUNTIF($H$6:$H$105,A108)</f>
        <v/>
      </c>
      <c r="C108" s="25">
        <f>SUMIF($H$6:$H$105,A108,$F$6:$F$105)</f>
        <v/>
      </c>
    </row>
    <row r="109">
      <c r="A109" s="18" t="inlineStr">
        <is>
          <t>ينتهي خلال 30 يومًا</t>
        </is>
      </c>
      <c r="B109" s="25">
        <f>COUNTIF($H$6:$H$105,A109)</f>
        <v/>
      </c>
      <c r="C109" s="25">
        <f>SUMIF($H$6:$H$105,A109,$F$6:$F$105)</f>
        <v/>
      </c>
    </row>
    <row r="110">
      <c r="A110" s="18" t="inlineStr">
        <is>
          <t>ينتهي خلال 90 يومًا</t>
        </is>
      </c>
      <c r="B110" s="25">
        <f>COUNTIF($H$6:$H$105,A110)</f>
        <v/>
      </c>
      <c r="C110" s="25">
        <f>SUMIF($H$6:$H$105,A110,$F$6:$F$105)</f>
        <v/>
      </c>
    </row>
    <row r="111">
      <c r="A111" s="18" t="inlineStr">
        <is>
          <t>سليم</t>
        </is>
      </c>
      <c r="B111" s="25">
        <f>COUNTIF($H$6:$H$105,A111)</f>
        <v/>
      </c>
      <c r="C111" s="25">
        <f>SUMIF($H$6:$H$105,A111,$F$6:$F$105)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conditionalFormatting sqref="H6:H105">
    <cfRule type="cellIs" priority="1" operator="equal" dxfId="0">
      <formula>"منتهي الصلاحية"</formula>
    </cfRule>
    <cfRule type="cellIs" priority="2" operator="equal" dxfId="1">
      <formula>"ينتهي خلال 30 يومًا"</formula>
    </cfRule>
    <cfRule type="cellIs" priority="3" operator="equal" dxfId="2">
      <formula>"ينتهي خلال 90 يومًا"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