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ستحقات" sheetId="3" state="visible" r:id="rId3"/>
  </sheets>
  <definedNames>
    <definedName name="_xlnm.Print_Area" localSheetId="2">'المستحقات'!$A$1:$J$36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5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حساب مستحقات مندوبي التوصيل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يحسب مستحقات مندوبي التوصيل شهريًا: أجر ثابت لكل طلب، وبدل لكل كيلومتر، وحافز عند تحقيق عدد طلبات مستهدف، ناقص الجزاءات والسلف، فيعطي الصافي لكل مندوب ومتوسط تكلفة الطلب الواحد على الشركة.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أجر الطلب وبدل الكيلومتر وعدد الطلبات المستهدف وقيمة الحافز أعلى ورقة «المستحقات».</t>
        </is>
      </c>
    </row>
    <row r="8" ht="18" customHeight="1">
      <c r="A8" s="11" t="inlineStr">
        <is>
          <t>•</t>
        </is>
      </c>
      <c r="B8" s="12" t="inlineStr">
        <is>
          <t>لكل مندوب اكتب عدد الطلبات والكيلومترات من نظام التتبع والجزاءات والسلف المخصومة.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إن كان المندوب موظفًا براتب فأضف الراتب في عمود منفصل واحسب التأمينات. تكلفة التوصيل لكل طلب مؤشر مهم لتسعير رسوم التوصيل للعملاء.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1" customWidth="1" min="3" max="3"/>
    <col width="12" customWidth="1" min="4" max="4"/>
    <col width="12" customWidth="1" min="5" max="5"/>
    <col width="10" customWidth="1" min="6" max="6"/>
    <col width="11" customWidth="1" min="7" max="7"/>
    <col width="10" customWidth="1" min="8" max="8"/>
    <col width="13" customWidth="1" min="9" max="9"/>
    <col width="12" customWidth="1" min="10" max="10"/>
  </cols>
  <sheetData>
    <row r="1" ht="30" customHeight="1">
      <c r="A1" s="15" t="inlineStr">
        <is>
          <t>مستحقات مندوبي التوصيل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أجر الطلب</t>
        </is>
      </c>
      <c r="B3" s="19" t="n">
        <v>18</v>
      </c>
      <c r="C3" s="18" t="inlineStr">
        <is>
          <t>بدل الكيلومتر</t>
        </is>
      </c>
      <c r="D3" s="19" t="n">
        <v>1.5</v>
      </c>
      <c r="E3" s="18" t="inlineStr">
        <is>
          <t>الطلبات المستهدفة</t>
        </is>
      </c>
      <c r="F3" s="20" t="n">
        <v>400</v>
      </c>
      <c r="G3" s="18" t="inlineStr">
        <is>
          <t>قيمة الحافز</t>
        </is>
      </c>
      <c r="H3" s="20" t="n">
        <v>1500</v>
      </c>
    </row>
    <row r="5" ht="36" customHeight="1">
      <c r="A5" s="21" t="inlineStr">
        <is>
          <t>المندوب</t>
        </is>
      </c>
      <c r="B5" s="21" t="inlineStr">
        <is>
          <t>عدد الطلبات</t>
        </is>
      </c>
      <c r="C5" s="21" t="inlineStr">
        <is>
          <t>الكيلومترات</t>
        </is>
      </c>
      <c r="D5" s="21" t="inlineStr">
        <is>
          <t>أجر الطلبات</t>
        </is>
      </c>
      <c r="E5" s="21" t="inlineStr">
        <is>
          <t>بدل الكيلومترات</t>
        </is>
      </c>
      <c r="F5" s="21" t="inlineStr">
        <is>
          <t>الحافز</t>
        </is>
      </c>
      <c r="G5" s="21" t="inlineStr">
        <is>
          <t>الجزاءات</t>
        </is>
      </c>
      <c r="H5" s="21" t="inlineStr">
        <is>
          <t>السلف</t>
        </is>
      </c>
      <c r="I5" s="21" t="inlineStr">
        <is>
          <t>الصافي المستحق</t>
        </is>
      </c>
      <c r="J5" s="21" t="inlineStr">
        <is>
          <t>التكلفة لكل طلب</t>
        </is>
      </c>
    </row>
    <row r="6">
      <c r="A6" s="22" t="inlineStr">
        <is>
          <t>محمود سعيد</t>
        </is>
      </c>
      <c r="B6" s="20" t="n">
        <v>452</v>
      </c>
      <c r="C6" s="20" t="n">
        <v>1820</v>
      </c>
      <c r="D6" s="23">
        <f>IF(A6="","",N(B6)*$B$3)</f>
        <v/>
      </c>
      <c r="E6" s="24">
        <f>IF(A6="","",N(C6)*$D$3)</f>
        <v/>
      </c>
      <c r="F6" s="23">
        <f>IF(A6="","",IF(N(B6)&gt;=$F$3,$H$3,0))</f>
        <v/>
      </c>
      <c r="G6" s="20" t="n">
        <v>200</v>
      </c>
      <c r="H6" s="20" t="n">
        <v>500</v>
      </c>
      <c r="I6" s="24">
        <f>IF(A6="","",D6+E6+F6-N(G6)-N(H6))</f>
        <v/>
      </c>
      <c r="J6" s="24">
        <f>IF(OR(A6="",N(B6)=0),"",(D6+E6+F6)/B6)</f>
        <v/>
      </c>
    </row>
    <row r="7">
      <c r="A7" s="22" t="inlineStr">
        <is>
          <t>كريم عادل</t>
        </is>
      </c>
      <c r="B7" s="20" t="n">
        <v>388</v>
      </c>
      <c r="C7" s="20" t="n">
        <v>1640</v>
      </c>
      <c r="D7" s="23">
        <f>IF(A7="","",N(B7)*$B$3)</f>
        <v/>
      </c>
      <c r="E7" s="24">
        <f>IF(A7="","",N(C7)*$D$3)</f>
        <v/>
      </c>
      <c r="F7" s="23">
        <f>IF(A7="","",IF(N(B7)&gt;=$F$3,$H$3,0))</f>
        <v/>
      </c>
      <c r="G7" s="20" t="n">
        <v>0</v>
      </c>
      <c r="H7" s="20" t="n">
        <v>0</v>
      </c>
      <c r="I7" s="24">
        <f>IF(A7="","",D7+E7+F7-N(G7)-N(H7))</f>
        <v/>
      </c>
      <c r="J7" s="24">
        <f>IF(OR(A7="",N(B7)=0),"",(D7+E7+F7)/B7)</f>
        <v/>
      </c>
    </row>
    <row r="8">
      <c r="A8" s="22" t="inlineStr">
        <is>
          <t>أحمد فوزي</t>
        </is>
      </c>
      <c r="B8" s="20" t="n">
        <v>415</v>
      </c>
      <c r="C8" s="20" t="n">
        <v>1710</v>
      </c>
      <c r="D8" s="23">
        <f>IF(A8="","",N(B8)*$B$3)</f>
        <v/>
      </c>
      <c r="E8" s="24">
        <f>IF(A8="","",N(C8)*$D$3)</f>
        <v/>
      </c>
      <c r="F8" s="23">
        <f>IF(A8="","",IF(N(B8)&gt;=$F$3,$H$3,0))</f>
        <v/>
      </c>
      <c r="G8" s="20" t="n">
        <v>150</v>
      </c>
      <c r="H8" s="20" t="n">
        <v>1000</v>
      </c>
      <c r="I8" s="24">
        <f>IF(A8="","",D8+E8+F8-N(G8)-N(H8))</f>
        <v/>
      </c>
      <c r="J8" s="24">
        <f>IF(OR(A8="",N(B8)=0),"",(D8+E8+F8)/B8)</f>
        <v/>
      </c>
    </row>
    <row r="9">
      <c r="A9" s="22" t="inlineStr">
        <is>
          <t>حسن علي</t>
        </is>
      </c>
      <c r="B9" s="20" t="n">
        <v>296</v>
      </c>
      <c r="C9" s="20" t="n">
        <v>1250</v>
      </c>
      <c r="D9" s="23">
        <f>IF(A9="","",N(B9)*$B$3)</f>
        <v/>
      </c>
      <c r="E9" s="24">
        <f>IF(A9="","",N(C9)*$D$3)</f>
        <v/>
      </c>
      <c r="F9" s="23">
        <f>IF(A9="","",IF(N(B9)&gt;=$F$3,$H$3,0))</f>
        <v/>
      </c>
      <c r="G9" s="20" t="n">
        <v>300</v>
      </c>
      <c r="H9" s="20" t="n">
        <v>0</v>
      </c>
      <c r="I9" s="24">
        <f>IF(A9="","",D9+E9+F9-N(G9)-N(H9))</f>
        <v/>
      </c>
      <c r="J9" s="24">
        <f>IF(OR(A9="",N(B9)=0),"",(D9+E9+F9)/B9)</f>
        <v/>
      </c>
    </row>
    <row r="10">
      <c r="A10" s="22" t="inlineStr">
        <is>
          <t>يوسف ماهر</t>
        </is>
      </c>
      <c r="B10" s="20" t="n">
        <v>470</v>
      </c>
      <c r="C10" s="20" t="n">
        <v>1950</v>
      </c>
      <c r="D10" s="23">
        <f>IF(A10="","",N(B10)*$B$3)</f>
        <v/>
      </c>
      <c r="E10" s="24">
        <f>IF(A10="","",N(C10)*$D$3)</f>
        <v/>
      </c>
      <c r="F10" s="23">
        <f>IF(A10="","",IF(N(B10)&gt;=$F$3,$H$3,0))</f>
        <v/>
      </c>
      <c r="G10" s="20" t="n">
        <v>0</v>
      </c>
      <c r="H10" s="20" t="n">
        <v>1500</v>
      </c>
      <c r="I10" s="24">
        <f>IF(A10="","",D10+E10+F10-N(G10)-N(H10))</f>
        <v/>
      </c>
      <c r="J10" s="24">
        <f>IF(OR(A10="",N(B10)=0),"",(D10+E10+F10)/B10)</f>
        <v/>
      </c>
    </row>
    <row r="11">
      <c r="A11" s="22" t="inlineStr">
        <is>
          <t>عماد سامي</t>
        </is>
      </c>
      <c r="B11" s="20" t="n">
        <v>355</v>
      </c>
      <c r="C11" s="20" t="n">
        <v>1480</v>
      </c>
      <c r="D11" s="23">
        <f>IF(A11="","",N(B11)*$B$3)</f>
        <v/>
      </c>
      <c r="E11" s="24">
        <f>IF(A11="","",N(C11)*$D$3)</f>
        <v/>
      </c>
      <c r="F11" s="23">
        <f>IF(A11="","",IF(N(B11)&gt;=$F$3,$H$3,0))</f>
        <v/>
      </c>
      <c r="G11" s="20" t="n">
        <v>50</v>
      </c>
      <c r="H11" s="20" t="n">
        <v>0</v>
      </c>
      <c r="I11" s="24">
        <f>IF(A11="","",D11+E11+F11-N(G11)-N(H11))</f>
        <v/>
      </c>
      <c r="J11" s="24">
        <f>IF(OR(A11="",N(B11)=0),"",(D11+E11+F11)/B11)</f>
        <v/>
      </c>
    </row>
    <row r="12">
      <c r="A12" s="22" t="n"/>
      <c r="B12" s="20" t="n"/>
      <c r="C12" s="20" t="n"/>
      <c r="D12" s="23">
        <f>IF(A12="","",N(B12)*$B$3)</f>
        <v/>
      </c>
      <c r="E12" s="24">
        <f>IF(A12="","",N(C12)*$D$3)</f>
        <v/>
      </c>
      <c r="F12" s="23">
        <f>IF(A12="","",IF(N(B12)&gt;=$F$3,$H$3,0))</f>
        <v/>
      </c>
      <c r="G12" s="20" t="n"/>
      <c r="H12" s="20" t="n"/>
      <c r="I12" s="24">
        <f>IF(A12="","",D12+E12+F12-N(G12)-N(H12))</f>
        <v/>
      </c>
      <c r="J12" s="24">
        <f>IF(OR(A12="",N(B12)=0),"",(D12+E12+F12)/B12)</f>
        <v/>
      </c>
    </row>
    <row r="13">
      <c r="A13" s="22" t="n"/>
      <c r="B13" s="20" t="n"/>
      <c r="C13" s="20" t="n"/>
      <c r="D13" s="23">
        <f>IF(A13="","",N(B13)*$B$3)</f>
        <v/>
      </c>
      <c r="E13" s="24">
        <f>IF(A13="","",N(C13)*$D$3)</f>
        <v/>
      </c>
      <c r="F13" s="23">
        <f>IF(A13="","",IF(N(B13)&gt;=$F$3,$H$3,0))</f>
        <v/>
      </c>
      <c r="G13" s="20" t="n"/>
      <c r="H13" s="20" t="n"/>
      <c r="I13" s="24">
        <f>IF(A13="","",D13+E13+F13-N(G13)-N(H13))</f>
        <v/>
      </c>
      <c r="J13" s="24">
        <f>IF(OR(A13="",N(B13)=0),"",(D13+E13+F13)/B13)</f>
        <v/>
      </c>
    </row>
    <row r="14">
      <c r="A14" s="22" t="n"/>
      <c r="B14" s="20" t="n"/>
      <c r="C14" s="20" t="n"/>
      <c r="D14" s="23">
        <f>IF(A14="","",N(B14)*$B$3)</f>
        <v/>
      </c>
      <c r="E14" s="24">
        <f>IF(A14="","",N(C14)*$D$3)</f>
        <v/>
      </c>
      <c r="F14" s="23">
        <f>IF(A14="","",IF(N(B14)&gt;=$F$3,$H$3,0))</f>
        <v/>
      </c>
      <c r="G14" s="20" t="n"/>
      <c r="H14" s="20" t="n"/>
      <c r="I14" s="24">
        <f>IF(A14="","",D14+E14+F14-N(G14)-N(H14))</f>
        <v/>
      </c>
      <c r="J14" s="24">
        <f>IF(OR(A14="",N(B14)=0),"",(D14+E14+F14)/B14)</f>
        <v/>
      </c>
    </row>
    <row r="15">
      <c r="A15" s="22" t="n"/>
      <c r="B15" s="20" t="n"/>
      <c r="C15" s="20" t="n"/>
      <c r="D15" s="23">
        <f>IF(A15="","",N(B15)*$B$3)</f>
        <v/>
      </c>
      <c r="E15" s="24">
        <f>IF(A15="","",N(C15)*$D$3)</f>
        <v/>
      </c>
      <c r="F15" s="23">
        <f>IF(A15="","",IF(N(B15)&gt;=$F$3,$H$3,0))</f>
        <v/>
      </c>
      <c r="G15" s="20" t="n"/>
      <c r="H15" s="20" t="n"/>
      <c r="I15" s="24">
        <f>IF(A15="","",D15+E15+F15-N(G15)-N(H15))</f>
        <v/>
      </c>
      <c r="J15" s="24">
        <f>IF(OR(A15="",N(B15)=0),"",(D15+E15+F15)/B15)</f>
        <v/>
      </c>
    </row>
    <row r="16">
      <c r="A16" s="22" t="n"/>
      <c r="B16" s="20" t="n"/>
      <c r="C16" s="20" t="n"/>
      <c r="D16" s="23">
        <f>IF(A16="","",N(B16)*$B$3)</f>
        <v/>
      </c>
      <c r="E16" s="24">
        <f>IF(A16="","",N(C16)*$D$3)</f>
        <v/>
      </c>
      <c r="F16" s="23">
        <f>IF(A16="","",IF(N(B16)&gt;=$F$3,$H$3,0))</f>
        <v/>
      </c>
      <c r="G16" s="20" t="n"/>
      <c r="H16" s="20" t="n"/>
      <c r="I16" s="24">
        <f>IF(A16="","",D16+E16+F16-N(G16)-N(H16))</f>
        <v/>
      </c>
      <c r="J16" s="24">
        <f>IF(OR(A16="",N(B16)=0),"",(D16+E16+F16)/B16)</f>
        <v/>
      </c>
    </row>
    <row r="17">
      <c r="A17" s="22" t="n"/>
      <c r="B17" s="20" t="n"/>
      <c r="C17" s="20" t="n"/>
      <c r="D17" s="23">
        <f>IF(A17="","",N(B17)*$B$3)</f>
        <v/>
      </c>
      <c r="E17" s="24">
        <f>IF(A17="","",N(C17)*$D$3)</f>
        <v/>
      </c>
      <c r="F17" s="23">
        <f>IF(A17="","",IF(N(B17)&gt;=$F$3,$H$3,0))</f>
        <v/>
      </c>
      <c r="G17" s="20" t="n"/>
      <c r="H17" s="20" t="n"/>
      <c r="I17" s="24">
        <f>IF(A17="","",D17+E17+F17-N(G17)-N(H17))</f>
        <v/>
      </c>
      <c r="J17" s="24">
        <f>IF(OR(A17="",N(B17)=0),"",(D17+E17+F17)/B17)</f>
        <v/>
      </c>
    </row>
    <row r="18">
      <c r="A18" s="22" t="n"/>
      <c r="B18" s="20" t="n"/>
      <c r="C18" s="20" t="n"/>
      <c r="D18" s="23">
        <f>IF(A18="","",N(B18)*$B$3)</f>
        <v/>
      </c>
      <c r="E18" s="24">
        <f>IF(A18="","",N(C18)*$D$3)</f>
        <v/>
      </c>
      <c r="F18" s="23">
        <f>IF(A18="","",IF(N(B18)&gt;=$F$3,$H$3,0))</f>
        <v/>
      </c>
      <c r="G18" s="20" t="n"/>
      <c r="H18" s="20" t="n"/>
      <c r="I18" s="24">
        <f>IF(A18="","",D18+E18+F18-N(G18)-N(H18))</f>
        <v/>
      </c>
      <c r="J18" s="24">
        <f>IF(OR(A18="",N(B18)=0),"",(D18+E18+F18)/B18)</f>
        <v/>
      </c>
    </row>
    <row r="19">
      <c r="A19" s="22" t="n"/>
      <c r="B19" s="20" t="n"/>
      <c r="C19" s="20" t="n"/>
      <c r="D19" s="23">
        <f>IF(A19="","",N(B19)*$B$3)</f>
        <v/>
      </c>
      <c r="E19" s="24">
        <f>IF(A19="","",N(C19)*$D$3)</f>
        <v/>
      </c>
      <c r="F19" s="23">
        <f>IF(A19="","",IF(N(B19)&gt;=$F$3,$H$3,0))</f>
        <v/>
      </c>
      <c r="G19" s="20" t="n"/>
      <c r="H19" s="20" t="n"/>
      <c r="I19" s="24">
        <f>IF(A19="","",D19+E19+F19-N(G19)-N(H19))</f>
        <v/>
      </c>
      <c r="J19" s="24">
        <f>IF(OR(A19="",N(B19)=0),"",(D19+E19+F19)/B19)</f>
        <v/>
      </c>
    </row>
    <row r="20">
      <c r="A20" s="22" t="n"/>
      <c r="B20" s="20" t="n"/>
      <c r="C20" s="20" t="n"/>
      <c r="D20" s="23">
        <f>IF(A20="","",N(B20)*$B$3)</f>
        <v/>
      </c>
      <c r="E20" s="24">
        <f>IF(A20="","",N(C20)*$D$3)</f>
        <v/>
      </c>
      <c r="F20" s="23">
        <f>IF(A20="","",IF(N(B20)&gt;=$F$3,$H$3,0))</f>
        <v/>
      </c>
      <c r="G20" s="20" t="n"/>
      <c r="H20" s="20" t="n"/>
      <c r="I20" s="24">
        <f>IF(A20="","",D20+E20+F20-N(G20)-N(H20))</f>
        <v/>
      </c>
      <c r="J20" s="24">
        <f>IF(OR(A20="",N(B20)=0),"",(D20+E20+F20)/B20)</f>
        <v/>
      </c>
    </row>
    <row r="21">
      <c r="A21" s="22" t="n"/>
      <c r="B21" s="20" t="n"/>
      <c r="C21" s="20" t="n"/>
      <c r="D21" s="23">
        <f>IF(A21="","",N(B21)*$B$3)</f>
        <v/>
      </c>
      <c r="E21" s="24">
        <f>IF(A21="","",N(C21)*$D$3)</f>
        <v/>
      </c>
      <c r="F21" s="23">
        <f>IF(A21="","",IF(N(B21)&gt;=$F$3,$H$3,0))</f>
        <v/>
      </c>
      <c r="G21" s="20" t="n"/>
      <c r="H21" s="20" t="n"/>
      <c r="I21" s="24">
        <f>IF(A21="","",D21+E21+F21-N(G21)-N(H21))</f>
        <v/>
      </c>
      <c r="J21" s="24">
        <f>IF(OR(A21="",N(B21)=0),"",(D21+E21+F21)/B21)</f>
        <v/>
      </c>
    </row>
    <row r="22">
      <c r="A22" s="22" t="n"/>
      <c r="B22" s="20" t="n"/>
      <c r="C22" s="20" t="n"/>
      <c r="D22" s="23">
        <f>IF(A22="","",N(B22)*$B$3)</f>
        <v/>
      </c>
      <c r="E22" s="24">
        <f>IF(A22="","",N(C22)*$D$3)</f>
        <v/>
      </c>
      <c r="F22" s="23">
        <f>IF(A22="","",IF(N(B22)&gt;=$F$3,$H$3,0))</f>
        <v/>
      </c>
      <c r="G22" s="20" t="n"/>
      <c r="H22" s="20" t="n"/>
      <c r="I22" s="24">
        <f>IF(A22="","",D22+E22+F22-N(G22)-N(H22))</f>
        <v/>
      </c>
      <c r="J22" s="24">
        <f>IF(OR(A22="",N(B22)=0),"",(D22+E22+F22)/B22)</f>
        <v/>
      </c>
    </row>
    <row r="23">
      <c r="A23" s="22" t="n"/>
      <c r="B23" s="20" t="n"/>
      <c r="C23" s="20" t="n"/>
      <c r="D23" s="23">
        <f>IF(A23="","",N(B23)*$B$3)</f>
        <v/>
      </c>
      <c r="E23" s="24">
        <f>IF(A23="","",N(C23)*$D$3)</f>
        <v/>
      </c>
      <c r="F23" s="23">
        <f>IF(A23="","",IF(N(B23)&gt;=$F$3,$H$3,0))</f>
        <v/>
      </c>
      <c r="G23" s="20" t="n"/>
      <c r="H23" s="20" t="n"/>
      <c r="I23" s="24">
        <f>IF(A23="","",D23+E23+F23-N(G23)-N(H23))</f>
        <v/>
      </c>
      <c r="J23" s="24">
        <f>IF(OR(A23="",N(B23)=0),"",(D23+E23+F23)/B23)</f>
        <v/>
      </c>
    </row>
    <row r="24">
      <c r="A24" s="22" t="n"/>
      <c r="B24" s="20" t="n"/>
      <c r="C24" s="20" t="n"/>
      <c r="D24" s="23">
        <f>IF(A24="","",N(B24)*$B$3)</f>
        <v/>
      </c>
      <c r="E24" s="24">
        <f>IF(A24="","",N(C24)*$D$3)</f>
        <v/>
      </c>
      <c r="F24" s="23">
        <f>IF(A24="","",IF(N(B24)&gt;=$F$3,$H$3,0))</f>
        <v/>
      </c>
      <c r="G24" s="20" t="n"/>
      <c r="H24" s="20" t="n"/>
      <c r="I24" s="24">
        <f>IF(A24="","",D24+E24+F24-N(G24)-N(H24))</f>
        <v/>
      </c>
      <c r="J24" s="24">
        <f>IF(OR(A24="",N(B24)=0),"",(D24+E24+F24)/B24)</f>
        <v/>
      </c>
    </row>
    <row r="25">
      <c r="A25" s="22" t="n"/>
      <c r="B25" s="20" t="n"/>
      <c r="C25" s="20" t="n"/>
      <c r="D25" s="23">
        <f>IF(A25="","",N(B25)*$B$3)</f>
        <v/>
      </c>
      <c r="E25" s="24">
        <f>IF(A25="","",N(C25)*$D$3)</f>
        <v/>
      </c>
      <c r="F25" s="23">
        <f>IF(A25="","",IF(N(B25)&gt;=$F$3,$H$3,0))</f>
        <v/>
      </c>
      <c r="G25" s="20" t="n"/>
      <c r="H25" s="20" t="n"/>
      <c r="I25" s="24">
        <f>IF(A25="","",D25+E25+F25-N(G25)-N(H25))</f>
        <v/>
      </c>
      <c r="J25" s="24">
        <f>IF(OR(A25="",N(B25)=0),"",(D25+E25+F25)/B25)</f>
        <v/>
      </c>
    </row>
    <row r="26">
      <c r="A26" s="22" t="n"/>
      <c r="B26" s="20" t="n"/>
      <c r="C26" s="20" t="n"/>
      <c r="D26" s="23">
        <f>IF(A26="","",N(B26)*$B$3)</f>
        <v/>
      </c>
      <c r="E26" s="24">
        <f>IF(A26="","",N(C26)*$D$3)</f>
        <v/>
      </c>
      <c r="F26" s="23">
        <f>IF(A26="","",IF(N(B26)&gt;=$F$3,$H$3,0))</f>
        <v/>
      </c>
      <c r="G26" s="20" t="n"/>
      <c r="H26" s="20" t="n"/>
      <c r="I26" s="24">
        <f>IF(A26="","",D26+E26+F26-N(G26)-N(H26))</f>
        <v/>
      </c>
      <c r="J26" s="24">
        <f>IF(OR(A26="",N(B26)=0),"",(D26+E26+F26)/B26)</f>
        <v/>
      </c>
    </row>
    <row r="27">
      <c r="A27" s="22" t="n"/>
      <c r="B27" s="20" t="n"/>
      <c r="C27" s="20" t="n"/>
      <c r="D27" s="23">
        <f>IF(A27="","",N(B27)*$B$3)</f>
        <v/>
      </c>
      <c r="E27" s="24">
        <f>IF(A27="","",N(C27)*$D$3)</f>
        <v/>
      </c>
      <c r="F27" s="23">
        <f>IF(A27="","",IF(N(B27)&gt;=$F$3,$H$3,0))</f>
        <v/>
      </c>
      <c r="G27" s="20" t="n"/>
      <c r="H27" s="20" t="n"/>
      <c r="I27" s="24">
        <f>IF(A27="","",D27+E27+F27-N(G27)-N(H27))</f>
        <v/>
      </c>
      <c r="J27" s="24">
        <f>IF(OR(A27="",N(B27)=0),"",(D27+E27+F27)/B27)</f>
        <v/>
      </c>
    </row>
    <row r="28">
      <c r="A28" s="22" t="n"/>
      <c r="B28" s="20" t="n"/>
      <c r="C28" s="20" t="n"/>
      <c r="D28" s="23">
        <f>IF(A28="","",N(B28)*$B$3)</f>
        <v/>
      </c>
      <c r="E28" s="24">
        <f>IF(A28="","",N(C28)*$D$3)</f>
        <v/>
      </c>
      <c r="F28" s="23">
        <f>IF(A28="","",IF(N(B28)&gt;=$F$3,$H$3,0))</f>
        <v/>
      </c>
      <c r="G28" s="20" t="n"/>
      <c r="H28" s="20" t="n"/>
      <c r="I28" s="24">
        <f>IF(A28="","",D28+E28+F28-N(G28)-N(H28))</f>
        <v/>
      </c>
      <c r="J28" s="24">
        <f>IF(OR(A28="",N(B28)=0),"",(D28+E28+F28)/B28)</f>
        <v/>
      </c>
    </row>
    <row r="29">
      <c r="A29" s="22" t="n"/>
      <c r="B29" s="20" t="n"/>
      <c r="C29" s="20" t="n"/>
      <c r="D29" s="23">
        <f>IF(A29="","",N(B29)*$B$3)</f>
        <v/>
      </c>
      <c r="E29" s="24">
        <f>IF(A29="","",N(C29)*$D$3)</f>
        <v/>
      </c>
      <c r="F29" s="23">
        <f>IF(A29="","",IF(N(B29)&gt;=$F$3,$H$3,0))</f>
        <v/>
      </c>
      <c r="G29" s="20" t="n"/>
      <c r="H29" s="20" t="n"/>
      <c r="I29" s="24">
        <f>IF(A29="","",D29+E29+F29-N(G29)-N(H29))</f>
        <v/>
      </c>
      <c r="J29" s="24">
        <f>IF(OR(A29="",N(B29)=0),"",(D29+E29+F29)/B29)</f>
        <v/>
      </c>
    </row>
    <row r="30">
      <c r="A30" s="22" t="n"/>
      <c r="B30" s="20" t="n"/>
      <c r="C30" s="20" t="n"/>
      <c r="D30" s="23">
        <f>IF(A30="","",N(B30)*$B$3)</f>
        <v/>
      </c>
      <c r="E30" s="24">
        <f>IF(A30="","",N(C30)*$D$3)</f>
        <v/>
      </c>
      <c r="F30" s="23">
        <f>IF(A30="","",IF(N(B30)&gt;=$F$3,$H$3,0))</f>
        <v/>
      </c>
      <c r="G30" s="20" t="n"/>
      <c r="H30" s="20" t="n"/>
      <c r="I30" s="24">
        <f>IF(A30="","",D30+E30+F30-N(G30)-N(H30))</f>
        <v/>
      </c>
      <c r="J30" s="24">
        <f>IF(OR(A30="",N(B30)=0),"",(D30+E30+F30)/B30)</f>
        <v/>
      </c>
    </row>
    <row r="31">
      <c r="A31" s="22" t="n"/>
      <c r="B31" s="20" t="n"/>
      <c r="C31" s="20" t="n"/>
      <c r="D31" s="23">
        <f>IF(A31="","",N(B31)*$B$3)</f>
        <v/>
      </c>
      <c r="E31" s="24">
        <f>IF(A31="","",N(C31)*$D$3)</f>
        <v/>
      </c>
      <c r="F31" s="23">
        <f>IF(A31="","",IF(N(B31)&gt;=$F$3,$H$3,0))</f>
        <v/>
      </c>
      <c r="G31" s="20" t="n"/>
      <c r="H31" s="20" t="n"/>
      <c r="I31" s="24">
        <f>IF(A31="","",D31+E31+F31-N(G31)-N(H31))</f>
        <v/>
      </c>
      <c r="J31" s="24">
        <f>IF(OR(A31="",N(B31)=0),"",(D31+E31+F31)/B31)</f>
        <v/>
      </c>
    </row>
    <row r="32">
      <c r="A32" s="22" t="n"/>
      <c r="B32" s="20" t="n"/>
      <c r="C32" s="20" t="n"/>
      <c r="D32" s="23">
        <f>IF(A32="","",N(B32)*$B$3)</f>
        <v/>
      </c>
      <c r="E32" s="24">
        <f>IF(A32="","",N(C32)*$D$3)</f>
        <v/>
      </c>
      <c r="F32" s="23">
        <f>IF(A32="","",IF(N(B32)&gt;=$F$3,$H$3,0))</f>
        <v/>
      </c>
      <c r="G32" s="20" t="n"/>
      <c r="H32" s="20" t="n"/>
      <c r="I32" s="24">
        <f>IF(A32="","",D32+E32+F32-N(G32)-N(H32))</f>
        <v/>
      </c>
      <c r="J32" s="24">
        <f>IF(OR(A32="",N(B32)=0),"",(D32+E32+F32)/B32)</f>
        <v/>
      </c>
    </row>
    <row r="33">
      <c r="A33" s="22" t="n"/>
      <c r="B33" s="20" t="n"/>
      <c r="C33" s="20" t="n"/>
      <c r="D33" s="23">
        <f>IF(A33="","",N(B33)*$B$3)</f>
        <v/>
      </c>
      <c r="E33" s="24">
        <f>IF(A33="","",N(C33)*$D$3)</f>
        <v/>
      </c>
      <c r="F33" s="23">
        <f>IF(A33="","",IF(N(B33)&gt;=$F$3,$H$3,0))</f>
        <v/>
      </c>
      <c r="G33" s="20" t="n"/>
      <c r="H33" s="20" t="n"/>
      <c r="I33" s="24">
        <f>IF(A33="","",D33+E33+F33-N(G33)-N(H33))</f>
        <v/>
      </c>
      <c r="J33" s="24">
        <f>IF(OR(A33="",N(B33)=0),"",(D33+E33+F33)/B33)</f>
        <v/>
      </c>
    </row>
    <row r="34">
      <c r="A34" s="22" t="n"/>
      <c r="B34" s="20" t="n"/>
      <c r="C34" s="20" t="n"/>
      <c r="D34" s="23">
        <f>IF(A34="","",N(B34)*$B$3)</f>
        <v/>
      </c>
      <c r="E34" s="24">
        <f>IF(A34="","",N(C34)*$D$3)</f>
        <v/>
      </c>
      <c r="F34" s="23">
        <f>IF(A34="","",IF(N(B34)&gt;=$F$3,$H$3,0))</f>
        <v/>
      </c>
      <c r="G34" s="20" t="n"/>
      <c r="H34" s="20" t="n"/>
      <c r="I34" s="24">
        <f>IF(A34="","",D34+E34+F34-N(G34)-N(H34))</f>
        <v/>
      </c>
      <c r="J34" s="24">
        <f>IF(OR(A34="",N(B34)=0),"",(D34+E34+F34)/B34)</f>
        <v/>
      </c>
    </row>
    <row r="35">
      <c r="A35" s="22" t="n"/>
      <c r="B35" s="20" t="n"/>
      <c r="C35" s="20" t="n"/>
      <c r="D35" s="23">
        <f>IF(A35="","",N(B35)*$B$3)</f>
        <v/>
      </c>
      <c r="E35" s="24">
        <f>IF(A35="","",N(C35)*$D$3)</f>
        <v/>
      </c>
      <c r="F35" s="23">
        <f>IF(A35="","",IF(N(B35)&gt;=$F$3,$H$3,0))</f>
        <v/>
      </c>
      <c r="G35" s="20" t="n"/>
      <c r="H35" s="20" t="n"/>
      <c r="I35" s="24">
        <f>IF(A35="","",D35+E35+F35-N(G35)-N(H35))</f>
        <v/>
      </c>
      <c r="J35" s="24">
        <f>IF(OR(A35="",N(B35)=0),"",(D35+E35+F35)/B35)</f>
        <v/>
      </c>
    </row>
    <row r="36">
      <c r="A36" s="25" t="inlineStr">
        <is>
          <t>الإجمالي</t>
        </is>
      </c>
      <c r="B36" s="26">
        <f>SUM(B6:B35)</f>
        <v/>
      </c>
      <c r="C36" s="26">
        <f>SUM(C6:C35)</f>
        <v/>
      </c>
      <c r="D36" s="26">
        <f>SUM(D6:D35)</f>
        <v/>
      </c>
      <c r="E36" s="27">
        <f>SUM(E6:E35)</f>
        <v/>
      </c>
      <c r="F36" s="26">
        <f>SUM(F6:F35)</f>
        <v/>
      </c>
      <c r="G36" s="26">
        <f>SUM(G6:G35)</f>
        <v/>
      </c>
      <c r="H36" s="26">
        <f>SUM(H6:H35)</f>
        <v/>
      </c>
      <c r="I36" s="27">
        <f>SUM(I6:I35)</f>
        <v/>
      </c>
      <c r="J36" s="27">
        <f>IF(B36=0,"",(D36+E36+F36)/B36)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2026-10-29T11:00:03Z</dcterms:created>
  <dcterms:modified xmlns:dcterms="http://purl.org/dc/terms/" xmlns:xsi="http://www.w3.org/2001/XMLSchema-instance" xsi:type="dcterms:W3CDTF">2026-10-29T11:00:03Z</dcterms:modified>
</cp:coreProperties>
</file>