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سم" sheetId="3" state="visible" r:id="rId3"/>
  </sheets>
  <definedNames>
    <definedName name="_xlnm.Print_Area" localSheetId="2">'الموسم'!$A$1:$C$31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5" fontId="16" fillId="3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تكلفة الموسم</a:t>
            </a:r>
          </a:p>
        </rich>
      </tx>
    </title>
    <plotArea>
      <pieChart>
        <varyColors val="1"/>
        <ser>
          <idx val="0"/>
          <order val="0"/>
          <tx>
            <strRef>
              <f>'الموسم'!B20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'الموسم'!$A$21:$A$25</f>
            </numRef>
          </cat>
          <val>
            <numRef>
              <f>'الموسم'!$B$21:$B$25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دورة الاستزراع السمكي (البلطي)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لموسم استزراع سمكي في أحواض ترابية: عدد الأسماك المحصودة بعد نسبة الإعاشة، والإنتاج بالكيلو، والعلف المطلوب من معامل التحويل، وتكاليف الزريعة والعلف والإيجار والعمالة والطاقة والأدوية والأسمدة، ثم الإيراد وصافي الربح وتكلفة الكيلو والإنتاج والربح للفدان.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المساحة بالفدان وكثافة التخزين للفدان ونسبة الإعاشة المتوقعة ووزن الحصاد ومعامل التحويل وأسعار العلف والزريعة وتكاليف الموسم وسعر بيع الكيلو.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العلف أكبر بند في التكلفة؛ جودة المياه والتغذية المنتظمة تحسن معامل التحويل ونسبة الإعاشة. أسعار البيع تنخفض وقت ذروة الحصاد، فادرس توقيت البيع وتنويع الأحجام.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</cols>
  <sheetData>
    <row r="1" ht="30" customHeight="1">
      <c r="A1" s="15" t="inlineStr">
        <is>
          <t>موسم استزراع البلطي - 5 أفدنة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المساحة (فدان)</t>
        </is>
      </c>
      <c r="B4" s="20" t="n">
        <v>5</v>
      </c>
    </row>
    <row r="5">
      <c r="A5" s="19" t="inlineStr">
        <is>
          <t>كثافة التخزين للفدان (زريعة)</t>
        </is>
      </c>
      <c r="B5" s="21" t="n">
        <v>15000</v>
      </c>
    </row>
    <row r="6">
      <c r="A6" s="19" t="inlineStr">
        <is>
          <t>نسبة الإعاشة</t>
        </is>
      </c>
      <c r="B6" s="22" t="n">
        <v>0.8</v>
      </c>
    </row>
    <row r="7">
      <c r="A7" s="19" t="inlineStr">
        <is>
          <t>متوسط وزن الحصاد (كجم)</t>
        </is>
      </c>
      <c r="B7" s="23" t="n">
        <v>0.35</v>
      </c>
    </row>
    <row r="8">
      <c r="A8" s="19" t="inlineStr">
        <is>
          <t>معامل التحويل الغذائي</t>
        </is>
      </c>
      <c r="B8" s="23" t="n">
        <v>1.5</v>
      </c>
    </row>
    <row r="9">
      <c r="A9" s="19" t="inlineStr">
        <is>
          <t>سعر طن العلف</t>
        </is>
      </c>
      <c r="B9" s="21" t="n">
        <v>24000</v>
      </c>
    </row>
    <row r="10">
      <c r="A10" s="19" t="inlineStr">
        <is>
          <t>سعر الزريعة للواحدة</t>
        </is>
      </c>
      <c r="B10" s="20" t="n">
        <v>0.6</v>
      </c>
    </row>
    <row r="11">
      <c r="A11" s="19" t="inlineStr">
        <is>
          <t>إيجار الفدان للموسم</t>
        </is>
      </c>
      <c r="B11" s="21" t="n">
        <v>20000</v>
      </c>
    </row>
    <row r="12">
      <c r="A12" s="19" t="inlineStr">
        <is>
          <t>عمالة الموسم</t>
        </is>
      </c>
      <c r="B12" s="21" t="n">
        <v>60000</v>
      </c>
    </row>
    <row r="13">
      <c r="A13" s="19" t="inlineStr">
        <is>
          <t>كهرباء ووقود ورفع مياه</t>
        </is>
      </c>
      <c r="B13" s="21" t="n">
        <v>45000</v>
      </c>
    </row>
    <row r="14">
      <c r="A14" s="19" t="inlineStr">
        <is>
          <t>أدوية وأسمدة للفدان</t>
        </is>
      </c>
      <c r="B14" s="21" t="n">
        <v>4000</v>
      </c>
    </row>
    <row r="15">
      <c r="A15" s="19" t="inlineStr">
        <is>
          <t>سعر بيع الكيلو</t>
        </is>
      </c>
      <c r="B15" s="20" t="n">
        <v>70</v>
      </c>
    </row>
    <row r="17">
      <c r="A17" s="18" t="inlineStr">
        <is>
          <t>النتائج</t>
        </is>
      </c>
      <c r="C17" s="24" t="inlineStr">
        <is>
          <t>النسبة</t>
        </is>
      </c>
    </row>
    <row r="18">
      <c r="A18" s="25" t="inlineStr">
        <is>
          <t>الأسماك المحصودة</t>
        </is>
      </c>
      <c r="B18" s="26">
        <f>B4*B5*B6</f>
        <v/>
      </c>
    </row>
    <row r="19">
      <c r="A19" s="25" t="inlineStr">
        <is>
          <t>الإنتاج الكلي (كجم)</t>
        </is>
      </c>
      <c r="B19" s="26">
        <f>B18*B7</f>
        <v/>
      </c>
    </row>
    <row r="20">
      <c r="A20" s="25" t="inlineStr">
        <is>
          <t>العلف المطلوب (طن)</t>
        </is>
      </c>
      <c r="B20" s="27">
        <f>B19*B8/1000</f>
        <v/>
      </c>
    </row>
    <row r="21">
      <c r="A21" s="25" t="inlineStr">
        <is>
          <t>تكلفة الزريعة</t>
        </is>
      </c>
      <c r="B21" s="26">
        <f>B4*B5*B10</f>
        <v/>
      </c>
      <c r="C21" s="28">
        <f>IF($B$26=0,"",B21/$B$26)</f>
        <v/>
      </c>
    </row>
    <row r="22">
      <c r="A22" s="25" t="inlineStr">
        <is>
          <t>تكلفة العلف</t>
        </is>
      </c>
      <c r="B22" s="26">
        <f>B20*B9</f>
        <v/>
      </c>
      <c r="C22" s="28">
        <f>IF($B$26=0,"",B22/$B$26)</f>
        <v/>
      </c>
    </row>
    <row r="23">
      <c r="A23" s="25" t="inlineStr">
        <is>
          <t>الإيجار</t>
        </is>
      </c>
      <c r="B23" s="26">
        <f>B4*B11</f>
        <v/>
      </c>
      <c r="C23" s="28">
        <f>IF($B$26=0,"",B23/$B$26)</f>
        <v/>
      </c>
    </row>
    <row r="24">
      <c r="A24" s="25" t="inlineStr">
        <is>
          <t>العمالة والطاقة</t>
        </is>
      </c>
      <c r="B24" s="26">
        <f>B12+B13</f>
        <v/>
      </c>
      <c r="C24" s="28">
        <f>IF($B$26=0,"",B24/$B$26)</f>
        <v/>
      </c>
    </row>
    <row r="25">
      <c r="A25" s="25" t="inlineStr">
        <is>
          <t>الأدوية والأسمدة</t>
        </is>
      </c>
      <c r="B25" s="26">
        <f>B4*B14</f>
        <v/>
      </c>
      <c r="C25" s="28">
        <f>IF($B$26=0,"",B25/$B$26)</f>
        <v/>
      </c>
    </row>
    <row r="26">
      <c r="A26" s="19" t="inlineStr">
        <is>
          <t>إجمالي التكلفة</t>
        </is>
      </c>
      <c r="B26" s="29">
        <f>SUM(B21:B25)</f>
        <v/>
      </c>
    </row>
    <row r="27">
      <c r="A27" s="25" t="inlineStr">
        <is>
          <t>الإيراد</t>
        </is>
      </c>
      <c r="B27" s="26">
        <f>B19*B15</f>
        <v/>
      </c>
    </row>
    <row r="28">
      <c r="A28" s="19" t="inlineStr">
        <is>
          <t>صافي الربح</t>
        </is>
      </c>
      <c r="B28" s="29">
        <f>B27-B26</f>
        <v/>
      </c>
    </row>
    <row r="29">
      <c r="A29" s="25" t="inlineStr">
        <is>
          <t>تكلفة الكيلو</t>
        </is>
      </c>
      <c r="B29" s="30">
        <f>IF(B19=0,"",B26/B19)</f>
        <v/>
      </c>
    </row>
    <row r="30">
      <c r="A30" s="25" t="inlineStr">
        <is>
          <t>الإنتاج للفدان (كجم)</t>
        </is>
      </c>
      <c r="B30" s="26">
        <f>IF(B4=0,"",B19/B4)</f>
        <v/>
      </c>
    </row>
    <row r="31">
      <c r="A31" s="25" t="inlineStr">
        <is>
          <t>صافي الربح للفدان</t>
        </is>
      </c>
      <c r="B31" s="26">
        <f>IF(B4=0,"",B28/B4)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7:B17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2026-10-30T03:00:49Z</dcterms:created>
  <dcterms:modified xmlns:dcterms="http://purl.org/dc/terms/" xmlns:xsi="http://www.w3.org/2001/XMLSchema-instance" xsi:type="dcterms:W3CDTF">2026-10-30T03:00:49Z</dcterms:modified>
</cp:coreProperties>
</file>