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جدوى" sheetId="3" state="visible" r:id="rId3"/>
  </sheets>
  <definedNames>
    <definedName name="_xlnm.Print_Area" localSheetId="2">'الجدوى'!$A$1:$F$33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0.0"/>
    <numFmt numFmtId="167" formatCode="#,##0.00;[Red]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4" fillId="3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دراسة جدوى مغسلة سيارات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دراسة جدوى مبسطة لمغسلة سيارات: قائمة الخدمات بالسعر وتكلفة المنظفات والمياه للسيارة وعدد السيارات اليومي المتوقع، ثم الإيراد والمساهمة الشهرية والمصروفات الثابتة وصافي الربح، وتكلفة الاستثمار ومدة الاسترداد، وعدد السيارات اليومي اللازم للتعادل.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الخدمات وأسعارها وتكلفتها المتغيرة للسيارة والعدد اليومي المتوقع لكل خدمة، ثم أيام العمل والمصروفات الثابتة الشهرية وبنود الاستثمار.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ابدأ بتقدير متحفظ لعدد السيارات خلال الشهور الأولى. الموقع (قرب محطات الوقود والتجمعات السكنية) وسرعة الخدمة هما مفتاح الإقبال. تأكد من اشتراطات صرف المياه والترخيص البيئي.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2" customWidth="1" min="4" max="4"/>
    <col width="13" customWidth="1" min="5" max="5"/>
    <col width="13" customWidth="1" min="6" max="6"/>
  </cols>
  <sheetData>
    <row r="1" ht="30" customHeight="1">
      <c r="A1" s="15" t="inlineStr">
        <is>
          <t>جدوى مغسلة سيارات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الخدمة</t>
        </is>
      </c>
      <c r="B4" s="18" t="inlineStr">
        <is>
          <t>السعر</t>
        </is>
      </c>
      <c r="C4" s="18" t="inlineStr">
        <is>
          <t>تكلفة متغيرة للسيارة</t>
        </is>
      </c>
      <c r="D4" s="18" t="inlineStr">
        <is>
          <t>سيارات يوميًا</t>
        </is>
      </c>
      <c r="E4" s="18" t="inlineStr">
        <is>
          <t>الإيراد اليومي</t>
        </is>
      </c>
      <c r="F4" s="18" t="inlineStr">
        <is>
          <t>المساهمة اليومية</t>
        </is>
      </c>
    </row>
    <row r="5">
      <c r="A5" s="19" t="inlineStr">
        <is>
          <t>غسيل خارجي</t>
        </is>
      </c>
      <c r="B5" s="20" t="n">
        <v>80</v>
      </c>
      <c r="C5" s="20" t="n">
        <v>15</v>
      </c>
      <c r="D5" s="20" t="n">
        <v>18</v>
      </c>
      <c r="E5" s="21">
        <f>IF(A5="","",N(B5)*N(D5))</f>
        <v/>
      </c>
      <c r="F5" s="21">
        <f>IF(A5="","",(N(B5)-N(C5))*N(D5))</f>
        <v/>
      </c>
    </row>
    <row r="6">
      <c r="A6" s="19" t="inlineStr">
        <is>
          <t>غسيل داخلي وخارجي</t>
        </is>
      </c>
      <c r="B6" s="20" t="n">
        <v>150</v>
      </c>
      <c r="C6" s="20" t="n">
        <v>28</v>
      </c>
      <c r="D6" s="20" t="n">
        <v>14</v>
      </c>
      <c r="E6" s="21">
        <f>IF(A6="","",N(B6)*N(D6))</f>
        <v/>
      </c>
      <c r="F6" s="21">
        <f>IF(A6="","",(N(B6)-N(C6))*N(D6))</f>
        <v/>
      </c>
    </row>
    <row r="7">
      <c r="A7" s="19" t="inlineStr">
        <is>
          <t>تلميع ونانو سيراميك خفيف</t>
        </is>
      </c>
      <c r="B7" s="20" t="n">
        <v>600</v>
      </c>
      <c r="C7" s="20" t="n">
        <v>140</v>
      </c>
      <c r="D7" s="20" t="n">
        <v>2</v>
      </c>
      <c r="E7" s="21">
        <f>IF(A7="","",N(B7)*N(D7))</f>
        <v/>
      </c>
      <c r="F7" s="21">
        <f>IF(A7="","",(N(B7)-N(C7))*N(D7))</f>
        <v/>
      </c>
    </row>
    <row r="8">
      <c r="A8" s="19" t="inlineStr">
        <is>
          <t>غسيل موتور وشاسيه</t>
        </is>
      </c>
      <c r="B8" s="20" t="n">
        <v>120</v>
      </c>
      <c r="C8" s="20" t="n">
        <v>25</v>
      </c>
      <c r="D8" s="20" t="n">
        <v>4</v>
      </c>
      <c r="E8" s="21">
        <f>IF(A8="","",N(B8)*N(D8))</f>
        <v/>
      </c>
      <c r="F8" s="21">
        <f>IF(A8="","",(N(B8)-N(C8))*N(D8))</f>
        <v/>
      </c>
    </row>
    <row r="9">
      <c r="A9" s="19" t="n"/>
      <c r="B9" s="20" t="n"/>
      <c r="C9" s="20" t="n"/>
      <c r="D9" s="20" t="n"/>
      <c r="E9" s="21">
        <f>IF(A9="","",N(B9)*N(D9))</f>
        <v/>
      </c>
      <c r="F9" s="21">
        <f>IF(A9="","",(N(B9)-N(C9))*N(D9))</f>
        <v/>
      </c>
    </row>
    <row r="10">
      <c r="A10" s="19" t="n"/>
      <c r="B10" s="20" t="n"/>
      <c r="C10" s="20" t="n"/>
      <c r="D10" s="20" t="n"/>
      <c r="E10" s="21">
        <f>IF(A10="","",N(B10)*N(D10))</f>
        <v/>
      </c>
      <c r="F10" s="21">
        <f>IF(A10="","",(N(B10)-N(C10))*N(D10))</f>
        <v/>
      </c>
    </row>
    <row r="11">
      <c r="A11" s="22" t="inlineStr">
        <is>
          <t>الإجمالي اليومي</t>
        </is>
      </c>
      <c r="B11" s="23" t="n"/>
      <c r="C11" s="23" t="n"/>
      <c r="D11" s="24">
        <f>SUM(D5:D10)</f>
        <v/>
      </c>
      <c r="E11" s="24">
        <f>SUM(E5:E10)</f>
        <v/>
      </c>
      <c r="F11" s="24">
        <f>SUM(F5:F10)</f>
        <v/>
      </c>
    </row>
    <row r="13">
      <c r="A13" s="25" t="inlineStr">
        <is>
          <t>المصروفات الثابتة والاستثمار</t>
        </is>
      </c>
    </row>
    <row r="14">
      <c r="A14" s="26" t="inlineStr">
        <is>
          <t>أيام العمل في الشهر</t>
        </is>
      </c>
      <c r="B14" s="20" t="n">
        <v>28</v>
      </c>
    </row>
    <row r="15">
      <c r="A15" s="26" t="inlineStr">
        <is>
          <t>الإيجار الشهري</t>
        </is>
      </c>
      <c r="B15" s="20" t="n">
        <v>25000</v>
      </c>
    </row>
    <row r="16">
      <c r="A16" s="26" t="inlineStr">
        <is>
          <t>الأجور الشهرية</t>
        </is>
      </c>
      <c r="B16" s="20" t="n">
        <v>42000</v>
      </c>
    </row>
    <row r="17">
      <c r="A17" s="26" t="inlineStr">
        <is>
          <t>كهرباء ومياه</t>
        </is>
      </c>
      <c r="B17" s="20" t="n">
        <v>9000</v>
      </c>
    </row>
    <row r="18">
      <c r="A18" s="26" t="inlineStr">
        <is>
          <t>مصروفات أخرى وتسويق</t>
        </is>
      </c>
      <c r="B18" s="20" t="n">
        <v>6000</v>
      </c>
    </row>
    <row r="19">
      <c r="A19" s="26" t="inlineStr">
        <is>
          <t>المعدات (ضواغط، مكانس، أنظمة رغوة)</t>
        </is>
      </c>
      <c r="B19" s="20" t="n">
        <v>380000</v>
      </c>
    </row>
    <row r="20">
      <c r="A20" s="26" t="inlineStr">
        <is>
          <t>التجهيزات والأرضيات والتصريف</t>
        </is>
      </c>
      <c r="B20" s="20" t="n">
        <v>220000</v>
      </c>
    </row>
    <row r="21">
      <c r="A21" s="26" t="inlineStr">
        <is>
          <t>التراخيص والتصاريح</t>
        </is>
      </c>
      <c r="B21" s="20" t="n">
        <v>30000</v>
      </c>
    </row>
    <row r="22">
      <c r="A22" s="26" t="inlineStr">
        <is>
          <t>رأس المال العامل</t>
        </is>
      </c>
      <c r="B22" s="20" t="n">
        <v>50000</v>
      </c>
    </row>
    <row r="24">
      <c r="A24" s="25" t="inlineStr">
        <is>
          <t>النتائج</t>
        </is>
      </c>
    </row>
    <row r="25">
      <c r="A25" s="27" t="inlineStr">
        <is>
          <t>الإيراد الشهري</t>
        </is>
      </c>
      <c r="B25" s="21">
        <f>E11*B14</f>
        <v/>
      </c>
    </row>
    <row r="26">
      <c r="A26" s="27" t="inlineStr">
        <is>
          <t>المساهمة الشهرية</t>
        </is>
      </c>
      <c r="B26" s="21">
        <f>F11*B14</f>
        <v/>
      </c>
    </row>
    <row r="27">
      <c r="A27" s="27" t="inlineStr">
        <is>
          <t>المصروفات الثابتة الشهرية</t>
        </is>
      </c>
      <c r="B27" s="21">
        <f>SUM(B15:B18)</f>
        <v/>
      </c>
    </row>
    <row r="28">
      <c r="A28" s="26" t="inlineStr">
        <is>
          <t>صافي الربح الشهري</t>
        </is>
      </c>
      <c r="B28" s="28">
        <f>B26-B27</f>
        <v/>
      </c>
    </row>
    <row r="29">
      <c r="A29" s="27" t="inlineStr">
        <is>
          <t>هامش صافي الربح</t>
        </is>
      </c>
      <c r="B29" s="29">
        <f>IF(B25=0,"",B28/B25)</f>
        <v/>
      </c>
    </row>
    <row r="30">
      <c r="A30" s="27" t="inlineStr">
        <is>
          <t>إجمالي الاستثمار</t>
        </is>
      </c>
      <c r="B30" s="21">
        <f>SUM(B19:B22)</f>
        <v/>
      </c>
    </row>
    <row r="31">
      <c r="A31" s="26" t="inlineStr">
        <is>
          <t>مدة الاسترداد (شهر)</t>
        </is>
      </c>
      <c r="B31" s="30">
        <f>IF(B28&lt;=0,"لا يسترد",B30/B28)</f>
        <v/>
      </c>
    </row>
    <row r="32">
      <c r="A32" s="27" t="inlineStr">
        <is>
          <t>متوسط مساهمة السيارة</t>
        </is>
      </c>
      <c r="B32" s="31">
        <f>IF(D11=0,"",F11/D11)</f>
        <v/>
      </c>
    </row>
    <row r="33">
      <c r="A33" s="27" t="inlineStr">
        <is>
          <t>سيارات يوميًا للتعادل</t>
        </is>
      </c>
      <c r="B33" s="32">
        <f>IF(OR(B32="",B14=0),"",B27/B14/B32)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F2"/>
    <mergeCell ref="A13:B13"/>
    <mergeCell ref="A24:B24"/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2026-10-30T03:00:49Z</dcterms:created>
  <dcterms:modified xmlns:dcterms="http://purl.org/dc/terms/" xmlns:xsi="http://www.w3.org/2001/XMLSchema-instance" xsi:type="dcterms:W3CDTF">2026-10-30T03:00:49Z</dcterms:modified>
</cp:coreProperties>
</file>