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يومية" sheetId="3" state="visible" r:id="rId3"/>
    <sheet xmlns:r="http://schemas.openxmlformats.org/officeDocument/2006/relationships" name="الملخص" sheetId="4" state="visible" r:id="rId4"/>
  </sheets>
  <definedNames>
    <definedName name="_xlnm.Print_Area" localSheetId="2">'اليومية'!$A$1:$I$106</definedName>
    <definedName name="_xlnm.Print_Area" localSheetId="3">'الملخص'!$A$1:$E$32</definedName>
  </definedNames>
  <calcPr calcId="124519" fullCalcOnLoad="1"/>
</workbook>
</file>

<file path=xl/styles.xml><?xml version="1.0" encoding="utf-8"?>
<styleSheet xmlns="http://schemas.openxmlformats.org/spreadsheetml/2006/main">
  <numFmts count="4">
    <numFmt numFmtId="164" formatCode="dd/mm/yyyy"/>
    <numFmt numFmtId="165" formatCode="#,##0.00;[Red]-#,##0.00"/>
    <numFmt numFmtId="166" formatCode="#,##0;[Red]-#,##0"/>
    <numFmt numFmtId="167"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
      <name val="Arial"/>
      <b val="1"/>
      <color rgb="00FFFFFF"/>
      <sz val="12"/>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164"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0" fontId="16" fillId="5" borderId="3" pivotButton="0" quotePrefix="0" xfId="0"/>
    <xf numFmtId="0" fontId="16" fillId="5" borderId="3" applyAlignment="1" pivotButton="0" quotePrefix="0" xfId="0">
      <alignment horizontal="right" vertical="center" wrapText="1"/>
    </xf>
    <xf numFmtId="166" fontId="16" fillId="5" borderId="3" applyAlignment="1" pivotButton="0" quotePrefix="0" xfId="0">
      <alignment horizontal="center" vertical="center"/>
    </xf>
    <xf numFmtId="0" fontId="15" fillId="0" borderId="2" applyAlignment="1" pivotButton="0" quotePrefix="0" xfId="0">
      <alignment horizontal="right" vertical="center" wrapText="1"/>
    </xf>
    <xf numFmtId="166"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167" fontId="16" fillId="5" borderId="3" applyAlignment="1" pivotButton="0" quotePrefix="0" xfId="0">
      <alignment horizontal="center" vertical="center"/>
    </xf>
    <xf numFmtId="0" fontId="17" fillId="3" borderId="0" applyAlignment="1" pivotButton="0" quotePrefix="0" xfId="0">
      <alignment horizontal="right" vertical="center"/>
    </xf>
    <xf numFmtId="0" fontId="10" fillId="0" borderId="2" applyAlignment="1" pivotButton="0" quotePrefix="0" xfId="0">
      <alignment horizontal="right" vertical="center" wrapText="1"/>
    </xf>
    <xf numFmtId="166" fontId="14" fillId="3"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الموازنة والفعلي لكل بند</a:t>
            </a:r>
          </a:p>
        </rich>
      </tx>
    </title>
    <plotArea>
      <barChart>
        <barDir val="col"/>
        <grouping val="clustered"/>
        <ser>
          <idx val="0"/>
          <order val="0"/>
          <tx>
            <strRef>
              <f>'الملخص'!B4</f>
            </strRef>
          </tx>
          <spPr>
            <a:solidFill xmlns:a="http://schemas.openxmlformats.org/drawingml/2006/main">
              <a:srgbClr val="14213D"/>
            </a:solidFill>
            <a:ln xmlns:a="http://schemas.openxmlformats.org/drawingml/2006/main">
              <a:solidFill>
                <a:srgbClr val="14213D"/>
              </a:solidFill>
              <a:prstDash val="solid"/>
            </a:ln>
          </spPr>
          <cat>
            <numRef>
              <f>'الملخص'!$A$5:$A$9</f>
            </numRef>
          </cat>
          <val>
            <numRef>
              <f>'الملخص'!$B$5:$B$9</f>
            </numRef>
          </val>
        </ser>
        <ser>
          <idx val="1"/>
          <order val="1"/>
          <tx>
            <strRef>
              <f>'الملخص'!C4</f>
            </strRef>
          </tx>
          <spPr>
            <a:solidFill xmlns:a="http://schemas.openxmlformats.org/drawingml/2006/main">
              <a:srgbClr val="B08D57"/>
            </a:solidFill>
            <a:ln xmlns:a="http://schemas.openxmlformats.org/drawingml/2006/main">
              <a:solidFill>
                <a:srgbClr val="B08D57"/>
              </a:solidFill>
              <a:prstDash val="solid"/>
            </a:ln>
          </spPr>
          <cat>
            <numRef>
              <f>'الملخص'!$A$5:$A$9</f>
            </numRef>
          </cat>
          <val>
            <numRef>
              <f>'الملخص'!$C$5:$C$9</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16</row>
      <rowOff>0</rowOff>
    </from>
    <ext cx="54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يومية مصروفات الموقع الإنشائي وعهدة المهندس</t>
        </is>
      </c>
    </row>
    <row r="2" ht="4" customHeight="1">
      <c r="A2" s="9" t="n"/>
    </row>
    <row r="4" ht="22" customHeight="1">
      <c r="B4" s="10" t="inlineStr">
        <is>
          <t>فكرة القالب</t>
        </is>
      </c>
    </row>
    <row r="5" ht="50" customHeight="1">
      <c r="A5" s="11" t="inlineStr">
        <is>
          <t>•</t>
        </is>
      </c>
      <c r="B5" s="12" t="inlineStr">
        <is>
          <t>لمقاولي البناء ومشرفي المواقع: يومية تسجل كل مصروف في الموقع (مواد، عمالة يومية، معدات، نقل، نثريات) بالكمية وسعر الوحدة والمورد وطريقة الدفع ورقم الإيصال، وملخص يقارن الفعلي بالموازنة لكل بند، ويحسب رصيد عهدة مهندس الموقع.</t>
        </is>
      </c>
    </row>
    <row r="6" ht="22" customHeight="1">
      <c r="B6" s="10" t="inlineStr">
        <is>
          <t>خطوات الاستخدام</t>
        </is>
      </c>
    </row>
    <row r="7" ht="18" customHeight="1">
      <c r="A7" s="11" t="inlineStr">
        <is>
          <t>•</t>
        </is>
      </c>
      <c r="B7" s="12" t="inlineStr">
        <is>
          <t>في ورقة «الملخص» اكتب موازنة الشهر لكل بند والعهدة المستلمة.</t>
        </is>
      </c>
    </row>
    <row r="8" ht="34" customHeight="1">
      <c r="A8" s="11" t="inlineStr">
        <is>
          <t>•</t>
        </is>
      </c>
      <c r="B8" s="12" t="inlineStr">
        <is>
          <t>في ورقة «اليومية» سجّل كل مصروف بتاريخه وبنده ووصفه والمورد والكمية وسعر الوحدة وطريقة الدفع (الشركة أو عهدة المهندس) ورقم الإيصال.</t>
        </is>
      </c>
    </row>
    <row r="9" ht="22" customHeight="1">
      <c r="B9" s="10" t="inlineStr">
        <is>
          <t>ملاحظات</t>
        </is>
      </c>
    </row>
    <row r="10" ht="34" customHeight="1">
      <c r="A10" s="11" t="inlineStr">
        <is>
          <t>•</t>
        </is>
      </c>
      <c r="B10" s="12" t="inlineStr">
        <is>
          <t>لا يُقبل مصروف من العهدة بدون إيصال. البند الذي يتجاوز موازنته يظهر بالأحمر ويحتاج مراجعة الكميات أو الأسعار. رحّل الإجماليات لحساب تكلفة المشروع (أعمال تحت التنفيذ).</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I106"/>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30" customWidth="1" min="3" max="3"/>
    <col width="15" customWidth="1" min="4" max="4"/>
    <col width="9" customWidth="1" min="5" max="5"/>
    <col width="10" customWidth="1" min="6" max="6"/>
    <col width="12" customWidth="1" min="7" max="7"/>
    <col width="14" customWidth="1" min="8" max="8"/>
    <col width="9" customWidth="1" min="9" max="9"/>
  </cols>
  <sheetData>
    <row r="1" ht="30" customHeight="1">
      <c r="A1" s="15" t="inlineStr">
        <is>
          <t>مصروفات موقع فيلا التجمع - أكتوبر 2026</t>
        </is>
      </c>
      <c r="B1" s="16" t="n"/>
      <c r="C1" s="16" t="n"/>
      <c r="D1" s="16" t="n"/>
      <c r="E1" s="16" t="n"/>
      <c r="F1" s="16" t="n"/>
      <c r="G1" s="16" t="n"/>
      <c r="H1" s="16" t="n"/>
      <c r="I1" s="16" t="n"/>
    </row>
    <row r="2" ht="30" customHeight="1">
      <c r="A2" s="17" t="inlineStr">
        <is>
          <t>الخلايا الصفراء للإدخال.</t>
        </is>
      </c>
    </row>
    <row r="5" ht="30" customHeight="1">
      <c r="A5" s="18" t="inlineStr">
        <is>
          <t>التاريخ</t>
        </is>
      </c>
      <c r="B5" s="18" t="inlineStr">
        <is>
          <t>البند</t>
        </is>
      </c>
      <c r="C5" s="18" t="inlineStr">
        <is>
          <t>الوصف</t>
        </is>
      </c>
      <c r="D5" s="18" t="inlineStr">
        <is>
          <t>المورد</t>
        </is>
      </c>
      <c r="E5" s="18" t="inlineStr">
        <is>
          <t>الكمية</t>
        </is>
      </c>
      <c r="F5" s="18" t="inlineStr">
        <is>
          <t>سعر الوحدة</t>
        </is>
      </c>
      <c r="G5" s="18" t="inlineStr">
        <is>
          <t>القيمة</t>
        </is>
      </c>
      <c r="H5" s="18" t="inlineStr">
        <is>
          <t>طريقة الدفع</t>
        </is>
      </c>
      <c r="I5" s="18" t="inlineStr">
        <is>
          <t>الإيصال</t>
        </is>
      </c>
    </row>
    <row r="6">
      <c r="A6" s="19" t="n">
        <v>46296</v>
      </c>
      <c r="B6" s="20" t="inlineStr">
        <is>
          <t>مواد</t>
        </is>
      </c>
      <c r="C6" s="21" t="inlineStr">
        <is>
          <t>حديد تسليح 16 مم (طن)</t>
        </is>
      </c>
      <c r="D6" s="21" t="inlineStr">
        <is>
          <t>حديد المصريين</t>
        </is>
      </c>
      <c r="E6" s="22" t="n">
        <v>4.5</v>
      </c>
      <c r="F6" s="22" t="n">
        <v>38500</v>
      </c>
      <c r="G6" s="23">
        <f>IF(B6="","",N(E6)*N(F6))</f>
        <v/>
      </c>
      <c r="H6" s="20" t="inlineStr">
        <is>
          <t>الشركة</t>
        </is>
      </c>
      <c r="I6" s="20" t="inlineStr">
        <is>
          <t>V-101</t>
        </is>
      </c>
    </row>
    <row r="7">
      <c r="A7" s="19" t="n">
        <v>46296</v>
      </c>
      <c r="B7" s="20" t="inlineStr">
        <is>
          <t>مواد</t>
        </is>
      </c>
      <c r="C7" s="21" t="inlineStr">
        <is>
          <t>أسمنت بورتلاندي (شكارة)</t>
        </is>
      </c>
      <c r="D7" s="21" t="inlineStr">
        <is>
          <t>مخازن الأمل</t>
        </is>
      </c>
      <c r="E7" s="22" t="n">
        <v>300</v>
      </c>
      <c r="F7" s="22" t="n">
        <v>205</v>
      </c>
      <c r="G7" s="23">
        <f>IF(B7="","",N(E7)*N(F7))</f>
        <v/>
      </c>
      <c r="H7" s="20" t="inlineStr">
        <is>
          <t>الشركة</t>
        </is>
      </c>
      <c r="I7" s="20" t="inlineStr">
        <is>
          <t>V-102</t>
        </is>
      </c>
    </row>
    <row r="8">
      <c r="A8" s="19" t="n">
        <v>46298</v>
      </c>
      <c r="B8" s="20" t="inlineStr">
        <is>
          <t>مواد</t>
        </is>
      </c>
      <c r="C8" s="21" t="inlineStr">
        <is>
          <t>رمل (م3)</t>
        </is>
      </c>
      <c r="D8" s="21" t="inlineStr">
        <is>
          <t>محجر السلام</t>
        </is>
      </c>
      <c r="E8" s="22" t="n">
        <v>30</v>
      </c>
      <c r="F8" s="22" t="n">
        <v>180</v>
      </c>
      <c r="G8" s="23">
        <f>IF(B8="","",N(E8)*N(F8))</f>
        <v/>
      </c>
      <c r="H8" s="20" t="inlineStr">
        <is>
          <t>عهدة المهندس</t>
        </is>
      </c>
      <c r="I8" s="20" t="inlineStr">
        <is>
          <t>C-01</t>
        </is>
      </c>
    </row>
    <row r="9">
      <c r="A9" s="19" t="n">
        <v>46298</v>
      </c>
      <c r="B9" s="20" t="inlineStr">
        <is>
          <t>نقل</t>
        </is>
      </c>
      <c r="C9" s="21" t="inlineStr">
        <is>
          <t>نقل حديد بالونش</t>
        </is>
      </c>
      <c r="D9" s="21" t="inlineStr">
        <is>
          <t>نقل الصعيدي</t>
        </is>
      </c>
      <c r="E9" s="22" t="n">
        <v>1</v>
      </c>
      <c r="F9" s="22" t="n">
        <v>2500</v>
      </c>
      <c r="G9" s="23">
        <f>IF(B9="","",N(E9)*N(F9))</f>
        <v/>
      </c>
      <c r="H9" s="20" t="inlineStr">
        <is>
          <t>عهدة المهندس</t>
        </is>
      </c>
      <c r="I9" s="20" t="inlineStr">
        <is>
          <t>C-02</t>
        </is>
      </c>
    </row>
    <row r="10">
      <c r="A10" s="19" t="n">
        <v>46300</v>
      </c>
      <c r="B10" s="20" t="inlineStr">
        <is>
          <t>معدات</t>
        </is>
      </c>
      <c r="C10" s="21" t="inlineStr">
        <is>
          <t>إيجار خلاطة (يوم)</t>
        </is>
      </c>
      <c r="D10" s="21" t="inlineStr">
        <is>
          <t>معدات النصر</t>
        </is>
      </c>
      <c r="E10" s="22" t="n">
        <v>4</v>
      </c>
      <c r="F10" s="22" t="n">
        <v>600</v>
      </c>
      <c r="G10" s="23">
        <f>IF(B10="","",N(E10)*N(F10))</f>
        <v/>
      </c>
      <c r="H10" s="20" t="inlineStr">
        <is>
          <t>عهدة المهندس</t>
        </is>
      </c>
      <c r="I10" s="20" t="inlineStr">
        <is>
          <t>C-03</t>
        </is>
      </c>
    </row>
    <row r="11">
      <c r="A11" s="19" t="n">
        <v>46303</v>
      </c>
      <c r="B11" s="20" t="inlineStr">
        <is>
          <t>عمالة يومية</t>
        </is>
      </c>
      <c r="C11" s="21" t="inlineStr">
        <is>
          <t>نجارين مسلح (يوم-عامل)</t>
        </is>
      </c>
      <c r="D11" s="21" t="inlineStr">
        <is>
          <t>مقاول الباطن</t>
        </is>
      </c>
      <c r="E11" s="22" t="n">
        <v>12</v>
      </c>
      <c r="F11" s="22" t="n">
        <v>650</v>
      </c>
      <c r="G11" s="23">
        <f>IF(B11="","",N(E11)*N(F11))</f>
        <v/>
      </c>
      <c r="H11" s="20" t="inlineStr">
        <is>
          <t>الشركة</t>
        </is>
      </c>
      <c r="I11" s="20" t="inlineStr">
        <is>
          <t>V-103</t>
        </is>
      </c>
    </row>
    <row r="12">
      <c r="A12" s="19" t="n">
        <v>46304</v>
      </c>
      <c r="B12" s="20" t="inlineStr">
        <is>
          <t>نثريات</t>
        </is>
      </c>
      <c r="C12" s="21" t="inlineStr">
        <is>
          <t>مياه وأدوات ومستلزمات</t>
        </is>
      </c>
      <c r="D12" s="21" t="inlineStr">
        <is>
          <t>متنوع</t>
        </is>
      </c>
      <c r="E12" s="22" t="n">
        <v>1</v>
      </c>
      <c r="F12" s="22" t="n">
        <v>850</v>
      </c>
      <c r="G12" s="23">
        <f>IF(B12="","",N(E12)*N(F12))</f>
        <v/>
      </c>
      <c r="H12" s="20" t="inlineStr">
        <is>
          <t>عهدة المهندس</t>
        </is>
      </c>
      <c r="I12" s="20" t="inlineStr">
        <is>
          <t>C-04</t>
        </is>
      </c>
    </row>
    <row r="13">
      <c r="A13" s="19" t="n">
        <v>46307</v>
      </c>
      <c r="B13" s="20" t="inlineStr">
        <is>
          <t>عمالة يومية</t>
        </is>
      </c>
      <c r="C13" s="21" t="inlineStr">
        <is>
          <t>حدادين (يوم-عامل)</t>
        </is>
      </c>
      <c r="D13" s="21" t="inlineStr">
        <is>
          <t>مقاول الباطن</t>
        </is>
      </c>
      <c r="E13" s="22" t="n">
        <v>10</v>
      </c>
      <c r="F13" s="22" t="n">
        <v>700</v>
      </c>
      <c r="G13" s="23">
        <f>IF(B13="","",N(E13)*N(F13))</f>
        <v/>
      </c>
      <c r="H13" s="20" t="inlineStr">
        <is>
          <t>عهدة المهندس</t>
        </is>
      </c>
      <c r="I13" s="20" t="inlineStr">
        <is>
          <t>C-05</t>
        </is>
      </c>
    </row>
    <row r="14">
      <c r="A14" s="19" t="n">
        <v>46310</v>
      </c>
      <c r="B14" s="20" t="inlineStr">
        <is>
          <t>مواد</t>
        </is>
      </c>
      <c r="C14" s="21" t="inlineStr">
        <is>
          <t>طوب أحمر (طوبة)</t>
        </is>
      </c>
      <c r="D14" s="21" t="inlineStr">
        <is>
          <t>مصنع الطوب</t>
        </is>
      </c>
      <c r="E14" s="22" t="n">
        <v>8000</v>
      </c>
      <c r="F14" s="22" t="n">
        <v>2.4</v>
      </c>
      <c r="G14" s="23">
        <f>IF(B14="","",N(E14)*N(F14))</f>
        <v/>
      </c>
      <c r="H14" s="20" t="inlineStr">
        <is>
          <t>الشركة</t>
        </is>
      </c>
      <c r="I14" s="20" t="inlineStr">
        <is>
          <t>V-104</t>
        </is>
      </c>
    </row>
    <row r="15">
      <c r="A15" s="19" t="n">
        <v>46313</v>
      </c>
      <c r="B15" s="20" t="inlineStr">
        <is>
          <t>معدات</t>
        </is>
      </c>
      <c r="C15" s="21" t="inlineStr">
        <is>
          <t>إيجار هزاز ومضخة خرسانة (يوم)</t>
        </is>
      </c>
      <c r="D15" s="21" t="inlineStr">
        <is>
          <t>معدات النصر</t>
        </is>
      </c>
      <c r="E15" s="22" t="n">
        <v>2</v>
      </c>
      <c r="F15" s="22" t="n">
        <v>3500</v>
      </c>
      <c r="G15" s="23">
        <f>IF(B15="","",N(E15)*N(F15))</f>
        <v/>
      </c>
      <c r="H15" s="20" t="inlineStr">
        <is>
          <t>الشركة</t>
        </is>
      </c>
      <c r="I15" s="20" t="inlineStr">
        <is>
          <t>V-105</t>
        </is>
      </c>
    </row>
    <row r="16">
      <c r="A16" s="19" t="n">
        <v>46315</v>
      </c>
      <c r="B16" s="20" t="inlineStr">
        <is>
          <t>عمالة يومية</t>
        </is>
      </c>
      <c r="C16" s="21" t="inlineStr">
        <is>
          <t>عمال عاديين (يوم-عامل)</t>
        </is>
      </c>
      <c r="D16" s="21" t="inlineStr">
        <is>
          <t>مقاول الباطن</t>
        </is>
      </c>
      <c r="E16" s="22" t="n">
        <v>20</v>
      </c>
      <c r="F16" s="22" t="n">
        <v>450</v>
      </c>
      <c r="G16" s="23">
        <f>IF(B16="","",N(E16)*N(F16))</f>
        <v/>
      </c>
      <c r="H16" s="20" t="inlineStr">
        <is>
          <t>عهدة المهندس</t>
        </is>
      </c>
      <c r="I16" s="20" t="inlineStr">
        <is>
          <t>C-06</t>
        </is>
      </c>
    </row>
    <row r="17">
      <c r="A17" s="19" t="n">
        <v>46319</v>
      </c>
      <c r="B17" s="20" t="inlineStr">
        <is>
          <t>نقل</t>
        </is>
      </c>
      <c r="C17" s="21" t="inlineStr">
        <is>
          <t>نقل رمل وزلط (نقلة)</t>
        </is>
      </c>
      <c r="D17" s="21" t="inlineStr">
        <is>
          <t>نقل الصعيدي</t>
        </is>
      </c>
      <c r="E17" s="22" t="n">
        <v>3</v>
      </c>
      <c r="F17" s="22" t="n">
        <v>1800</v>
      </c>
      <c r="G17" s="23">
        <f>IF(B17="","",N(E17)*N(F17))</f>
        <v/>
      </c>
      <c r="H17" s="20" t="inlineStr">
        <is>
          <t>عهدة المهندس</t>
        </is>
      </c>
      <c r="I17" s="20" t="inlineStr">
        <is>
          <t>C-07</t>
        </is>
      </c>
    </row>
    <row r="18">
      <c r="A18" s="19" t="n"/>
      <c r="B18" s="20" t="n"/>
      <c r="C18" s="21" t="n"/>
      <c r="D18" s="21" t="n"/>
      <c r="E18" s="22" t="n"/>
      <c r="F18" s="22" t="n"/>
      <c r="G18" s="23">
        <f>IF(B18="","",N(E18)*N(F18))</f>
        <v/>
      </c>
      <c r="H18" s="20" t="n"/>
      <c r="I18" s="20" t="n"/>
    </row>
    <row r="19">
      <c r="A19" s="19" t="n"/>
      <c r="B19" s="20" t="n"/>
      <c r="C19" s="21" t="n"/>
      <c r="D19" s="21" t="n"/>
      <c r="E19" s="22" t="n"/>
      <c r="F19" s="22" t="n"/>
      <c r="G19" s="23">
        <f>IF(B19="","",N(E19)*N(F19))</f>
        <v/>
      </c>
      <c r="H19" s="20" t="n"/>
      <c r="I19" s="20" t="n"/>
    </row>
    <row r="20">
      <c r="A20" s="19" t="n"/>
      <c r="B20" s="20" t="n"/>
      <c r="C20" s="21" t="n"/>
      <c r="D20" s="21" t="n"/>
      <c r="E20" s="22" t="n"/>
      <c r="F20" s="22" t="n"/>
      <c r="G20" s="23">
        <f>IF(B20="","",N(E20)*N(F20))</f>
        <v/>
      </c>
      <c r="H20" s="20" t="n"/>
      <c r="I20" s="20" t="n"/>
    </row>
    <row r="21">
      <c r="A21" s="19" t="n"/>
      <c r="B21" s="20" t="n"/>
      <c r="C21" s="21" t="n"/>
      <c r="D21" s="21" t="n"/>
      <c r="E21" s="22" t="n"/>
      <c r="F21" s="22" t="n"/>
      <c r="G21" s="23">
        <f>IF(B21="","",N(E21)*N(F21))</f>
        <v/>
      </c>
      <c r="H21" s="20" t="n"/>
      <c r="I21" s="20" t="n"/>
    </row>
    <row r="22">
      <c r="A22" s="19" t="n"/>
      <c r="B22" s="20" t="n"/>
      <c r="C22" s="21" t="n"/>
      <c r="D22" s="21" t="n"/>
      <c r="E22" s="22" t="n"/>
      <c r="F22" s="22" t="n"/>
      <c r="G22" s="23">
        <f>IF(B22="","",N(E22)*N(F22))</f>
        <v/>
      </c>
      <c r="H22" s="20" t="n"/>
      <c r="I22" s="20" t="n"/>
    </row>
    <row r="23">
      <c r="A23" s="19" t="n"/>
      <c r="B23" s="20" t="n"/>
      <c r="C23" s="21" t="n"/>
      <c r="D23" s="21" t="n"/>
      <c r="E23" s="22" t="n"/>
      <c r="F23" s="22" t="n"/>
      <c r="G23" s="23">
        <f>IF(B23="","",N(E23)*N(F23))</f>
        <v/>
      </c>
      <c r="H23" s="20" t="n"/>
      <c r="I23" s="20" t="n"/>
    </row>
    <row r="24">
      <c r="A24" s="19" t="n"/>
      <c r="B24" s="20" t="n"/>
      <c r="C24" s="21" t="n"/>
      <c r="D24" s="21" t="n"/>
      <c r="E24" s="22" t="n"/>
      <c r="F24" s="22" t="n"/>
      <c r="G24" s="23">
        <f>IF(B24="","",N(E24)*N(F24))</f>
        <v/>
      </c>
      <c r="H24" s="20" t="n"/>
      <c r="I24" s="20" t="n"/>
    </row>
    <row r="25">
      <c r="A25" s="19" t="n"/>
      <c r="B25" s="20" t="n"/>
      <c r="C25" s="21" t="n"/>
      <c r="D25" s="21" t="n"/>
      <c r="E25" s="22" t="n"/>
      <c r="F25" s="22" t="n"/>
      <c r="G25" s="23">
        <f>IF(B25="","",N(E25)*N(F25))</f>
        <v/>
      </c>
      <c r="H25" s="20" t="n"/>
      <c r="I25" s="20" t="n"/>
    </row>
    <row r="26">
      <c r="A26" s="19" t="n"/>
      <c r="B26" s="20" t="n"/>
      <c r="C26" s="21" t="n"/>
      <c r="D26" s="21" t="n"/>
      <c r="E26" s="22" t="n"/>
      <c r="F26" s="22" t="n"/>
      <c r="G26" s="23">
        <f>IF(B26="","",N(E26)*N(F26))</f>
        <v/>
      </c>
      <c r="H26" s="20" t="n"/>
      <c r="I26" s="20" t="n"/>
    </row>
    <row r="27">
      <c r="A27" s="19" t="n"/>
      <c r="B27" s="20" t="n"/>
      <c r="C27" s="21" t="n"/>
      <c r="D27" s="21" t="n"/>
      <c r="E27" s="22" t="n"/>
      <c r="F27" s="22" t="n"/>
      <c r="G27" s="23">
        <f>IF(B27="","",N(E27)*N(F27))</f>
        <v/>
      </c>
      <c r="H27" s="20" t="n"/>
      <c r="I27" s="20" t="n"/>
    </row>
    <row r="28">
      <c r="A28" s="19" t="n"/>
      <c r="B28" s="20" t="n"/>
      <c r="C28" s="21" t="n"/>
      <c r="D28" s="21" t="n"/>
      <c r="E28" s="22" t="n"/>
      <c r="F28" s="22" t="n"/>
      <c r="G28" s="23">
        <f>IF(B28="","",N(E28)*N(F28))</f>
        <v/>
      </c>
      <c r="H28" s="20" t="n"/>
      <c r="I28" s="20" t="n"/>
    </row>
    <row r="29">
      <c r="A29" s="19" t="n"/>
      <c r="B29" s="20" t="n"/>
      <c r="C29" s="21" t="n"/>
      <c r="D29" s="21" t="n"/>
      <c r="E29" s="22" t="n"/>
      <c r="F29" s="22" t="n"/>
      <c r="G29" s="23">
        <f>IF(B29="","",N(E29)*N(F29))</f>
        <v/>
      </c>
      <c r="H29" s="20" t="n"/>
      <c r="I29" s="20" t="n"/>
    </row>
    <row r="30">
      <c r="A30" s="19" t="n"/>
      <c r="B30" s="20" t="n"/>
      <c r="C30" s="21" t="n"/>
      <c r="D30" s="21" t="n"/>
      <c r="E30" s="22" t="n"/>
      <c r="F30" s="22" t="n"/>
      <c r="G30" s="23">
        <f>IF(B30="","",N(E30)*N(F30))</f>
        <v/>
      </c>
      <c r="H30" s="20" t="n"/>
      <c r="I30" s="20" t="n"/>
    </row>
    <row r="31">
      <c r="A31" s="19" t="n"/>
      <c r="B31" s="20" t="n"/>
      <c r="C31" s="21" t="n"/>
      <c r="D31" s="21" t="n"/>
      <c r="E31" s="22" t="n"/>
      <c r="F31" s="22" t="n"/>
      <c r="G31" s="23">
        <f>IF(B31="","",N(E31)*N(F31))</f>
        <v/>
      </c>
      <c r="H31" s="20" t="n"/>
      <c r="I31" s="20" t="n"/>
    </row>
    <row r="32">
      <c r="A32" s="19" t="n"/>
      <c r="B32" s="20" t="n"/>
      <c r="C32" s="21" t="n"/>
      <c r="D32" s="21" t="n"/>
      <c r="E32" s="22" t="n"/>
      <c r="F32" s="22" t="n"/>
      <c r="G32" s="23">
        <f>IF(B32="","",N(E32)*N(F32))</f>
        <v/>
      </c>
      <c r="H32" s="20" t="n"/>
      <c r="I32" s="20" t="n"/>
    </row>
    <row r="33">
      <c r="A33" s="19" t="n"/>
      <c r="B33" s="20" t="n"/>
      <c r="C33" s="21" t="n"/>
      <c r="D33" s="21" t="n"/>
      <c r="E33" s="22" t="n"/>
      <c r="F33" s="22" t="n"/>
      <c r="G33" s="23">
        <f>IF(B33="","",N(E33)*N(F33))</f>
        <v/>
      </c>
      <c r="H33" s="20" t="n"/>
      <c r="I33" s="20" t="n"/>
    </row>
    <row r="34">
      <c r="A34" s="19" t="n"/>
      <c r="B34" s="20" t="n"/>
      <c r="C34" s="21" t="n"/>
      <c r="D34" s="21" t="n"/>
      <c r="E34" s="22" t="n"/>
      <c r="F34" s="22" t="n"/>
      <c r="G34" s="23">
        <f>IF(B34="","",N(E34)*N(F34))</f>
        <v/>
      </c>
      <c r="H34" s="20" t="n"/>
      <c r="I34" s="20" t="n"/>
    </row>
    <row r="35">
      <c r="A35" s="19" t="n"/>
      <c r="B35" s="20" t="n"/>
      <c r="C35" s="21" t="n"/>
      <c r="D35" s="21" t="n"/>
      <c r="E35" s="22" t="n"/>
      <c r="F35" s="22" t="n"/>
      <c r="G35" s="23">
        <f>IF(B35="","",N(E35)*N(F35))</f>
        <v/>
      </c>
      <c r="H35" s="20" t="n"/>
      <c r="I35" s="20" t="n"/>
    </row>
    <row r="36">
      <c r="A36" s="19" t="n"/>
      <c r="B36" s="20" t="n"/>
      <c r="C36" s="21" t="n"/>
      <c r="D36" s="21" t="n"/>
      <c r="E36" s="22" t="n"/>
      <c r="F36" s="22" t="n"/>
      <c r="G36" s="23">
        <f>IF(B36="","",N(E36)*N(F36))</f>
        <v/>
      </c>
      <c r="H36" s="20" t="n"/>
      <c r="I36" s="20" t="n"/>
    </row>
    <row r="37">
      <c r="A37" s="19" t="n"/>
      <c r="B37" s="20" t="n"/>
      <c r="C37" s="21" t="n"/>
      <c r="D37" s="21" t="n"/>
      <c r="E37" s="22" t="n"/>
      <c r="F37" s="22" t="n"/>
      <c r="G37" s="23">
        <f>IF(B37="","",N(E37)*N(F37))</f>
        <v/>
      </c>
      <c r="H37" s="20" t="n"/>
      <c r="I37" s="20" t="n"/>
    </row>
    <row r="38">
      <c r="A38" s="19" t="n"/>
      <c r="B38" s="20" t="n"/>
      <c r="C38" s="21" t="n"/>
      <c r="D38" s="21" t="n"/>
      <c r="E38" s="22" t="n"/>
      <c r="F38" s="22" t="n"/>
      <c r="G38" s="23">
        <f>IF(B38="","",N(E38)*N(F38))</f>
        <v/>
      </c>
      <c r="H38" s="20" t="n"/>
      <c r="I38" s="20" t="n"/>
    </row>
    <row r="39">
      <c r="A39" s="19" t="n"/>
      <c r="B39" s="20" t="n"/>
      <c r="C39" s="21" t="n"/>
      <c r="D39" s="21" t="n"/>
      <c r="E39" s="22" t="n"/>
      <c r="F39" s="22" t="n"/>
      <c r="G39" s="23">
        <f>IF(B39="","",N(E39)*N(F39))</f>
        <v/>
      </c>
      <c r="H39" s="20" t="n"/>
      <c r="I39" s="20" t="n"/>
    </row>
    <row r="40">
      <c r="A40" s="19" t="n"/>
      <c r="B40" s="20" t="n"/>
      <c r="C40" s="21" t="n"/>
      <c r="D40" s="21" t="n"/>
      <c r="E40" s="22" t="n"/>
      <c r="F40" s="22" t="n"/>
      <c r="G40" s="23">
        <f>IF(B40="","",N(E40)*N(F40))</f>
        <v/>
      </c>
      <c r="H40" s="20" t="n"/>
      <c r="I40" s="20" t="n"/>
    </row>
    <row r="41">
      <c r="A41" s="19" t="n"/>
      <c r="B41" s="20" t="n"/>
      <c r="C41" s="21" t="n"/>
      <c r="D41" s="21" t="n"/>
      <c r="E41" s="22" t="n"/>
      <c r="F41" s="22" t="n"/>
      <c r="G41" s="23">
        <f>IF(B41="","",N(E41)*N(F41))</f>
        <v/>
      </c>
      <c r="H41" s="20" t="n"/>
      <c r="I41" s="20" t="n"/>
    </row>
    <row r="42">
      <c r="A42" s="19" t="n"/>
      <c r="B42" s="20" t="n"/>
      <c r="C42" s="21" t="n"/>
      <c r="D42" s="21" t="n"/>
      <c r="E42" s="22" t="n"/>
      <c r="F42" s="22" t="n"/>
      <c r="G42" s="23">
        <f>IF(B42="","",N(E42)*N(F42))</f>
        <v/>
      </c>
      <c r="H42" s="20" t="n"/>
      <c r="I42" s="20" t="n"/>
    </row>
    <row r="43">
      <c r="A43" s="19" t="n"/>
      <c r="B43" s="20" t="n"/>
      <c r="C43" s="21" t="n"/>
      <c r="D43" s="21" t="n"/>
      <c r="E43" s="22" t="n"/>
      <c r="F43" s="22" t="n"/>
      <c r="G43" s="23">
        <f>IF(B43="","",N(E43)*N(F43))</f>
        <v/>
      </c>
      <c r="H43" s="20" t="n"/>
      <c r="I43" s="20" t="n"/>
    </row>
    <row r="44">
      <c r="A44" s="19" t="n"/>
      <c r="B44" s="20" t="n"/>
      <c r="C44" s="21" t="n"/>
      <c r="D44" s="21" t="n"/>
      <c r="E44" s="22" t="n"/>
      <c r="F44" s="22" t="n"/>
      <c r="G44" s="23">
        <f>IF(B44="","",N(E44)*N(F44))</f>
        <v/>
      </c>
      <c r="H44" s="20" t="n"/>
      <c r="I44" s="20" t="n"/>
    </row>
    <row r="45">
      <c r="A45" s="19" t="n"/>
      <c r="B45" s="20" t="n"/>
      <c r="C45" s="21" t="n"/>
      <c r="D45" s="21" t="n"/>
      <c r="E45" s="22" t="n"/>
      <c r="F45" s="22" t="n"/>
      <c r="G45" s="23">
        <f>IF(B45="","",N(E45)*N(F45))</f>
        <v/>
      </c>
      <c r="H45" s="20" t="n"/>
      <c r="I45" s="20" t="n"/>
    </row>
    <row r="46">
      <c r="A46" s="19" t="n"/>
      <c r="B46" s="20" t="n"/>
      <c r="C46" s="21" t="n"/>
      <c r="D46" s="21" t="n"/>
      <c r="E46" s="22" t="n"/>
      <c r="F46" s="22" t="n"/>
      <c r="G46" s="23">
        <f>IF(B46="","",N(E46)*N(F46))</f>
        <v/>
      </c>
      <c r="H46" s="20" t="n"/>
      <c r="I46" s="20" t="n"/>
    </row>
    <row r="47">
      <c r="A47" s="19" t="n"/>
      <c r="B47" s="20" t="n"/>
      <c r="C47" s="21" t="n"/>
      <c r="D47" s="21" t="n"/>
      <c r="E47" s="22" t="n"/>
      <c r="F47" s="22" t="n"/>
      <c r="G47" s="23">
        <f>IF(B47="","",N(E47)*N(F47))</f>
        <v/>
      </c>
      <c r="H47" s="20" t="n"/>
      <c r="I47" s="20" t="n"/>
    </row>
    <row r="48">
      <c r="A48" s="19" t="n"/>
      <c r="B48" s="20" t="n"/>
      <c r="C48" s="21" t="n"/>
      <c r="D48" s="21" t="n"/>
      <c r="E48" s="22" t="n"/>
      <c r="F48" s="22" t="n"/>
      <c r="G48" s="23">
        <f>IF(B48="","",N(E48)*N(F48))</f>
        <v/>
      </c>
      <c r="H48" s="20" t="n"/>
      <c r="I48" s="20" t="n"/>
    </row>
    <row r="49">
      <c r="A49" s="19" t="n"/>
      <c r="B49" s="20" t="n"/>
      <c r="C49" s="21" t="n"/>
      <c r="D49" s="21" t="n"/>
      <c r="E49" s="22" t="n"/>
      <c r="F49" s="22" t="n"/>
      <c r="G49" s="23">
        <f>IF(B49="","",N(E49)*N(F49))</f>
        <v/>
      </c>
      <c r="H49" s="20" t="n"/>
      <c r="I49" s="20" t="n"/>
    </row>
    <row r="50">
      <c r="A50" s="19" t="n"/>
      <c r="B50" s="20" t="n"/>
      <c r="C50" s="21" t="n"/>
      <c r="D50" s="21" t="n"/>
      <c r="E50" s="22" t="n"/>
      <c r="F50" s="22" t="n"/>
      <c r="G50" s="23">
        <f>IF(B50="","",N(E50)*N(F50))</f>
        <v/>
      </c>
      <c r="H50" s="20" t="n"/>
      <c r="I50" s="20" t="n"/>
    </row>
    <row r="51">
      <c r="A51" s="19" t="n"/>
      <c r="B51" s="20" t="n"/>
      <c r="C51" s="21" t="n"/>
      <c r="D51" s="21" t="n"/>
      <c r="E51" s="22" t="n"/>
      <c r="F51" s="22" t="n"/>
      <c r="G51" s="23">
        <f>IF(B51="","",N(E51)*N(F51))</f>
        <v/>
      </c>
      <c r="H51" s="20" t="n"/>
      <c r="I51" s="20" t="n"/>
    </row>
    <row r="52">
      <c r="A52" s="19" t="n"/>
      <c r="B52" s="20" t="n"/>
      <c r="C52" s="21" t="n"/>
      <c r="D52" s="21" t="n"/>
      <c r="E52" s="22" t="n"/>
      <c r="F52" s="22" t="n"/>
      <c r="G52" s="23">
        <f>IF(B52="","",N(E52)*N(F52))</f>
        <v/>
      </c>
      <c r="H52" s="20" t="n"/>
      <c r="I52" s="20" t="n"/>
    </row>
    <row r="53">
      <c r="A53" s="19" t="n"/>
      <c r="B53" s="20" t="n"/>
      <c r="C53" s="21" t="n"/>
      <c r="D53" s="21" t="n"/>
      <c r="E53" s="22" t="n"/>
      <c r="F53" s="22" t="n"/>
      <c r="G53" s="23">
        <f>IF(B53="","",N(E53)*N(F53))</f>
        <v/>
      </c>
      <c r="H53" s="20" t="n"/>
      <c r="I53" s="20" t="n"/>
    </row>
    <row r="54">
      <c r="A54" s="19" t="n"/>
      <c r="B54" s="20" t="n"/>
      <c r="C54" s="21" t="n"/>
      <c r="D54" s="21" t="n"/>
      <c r="E54" s="22" t="n"/>
      <c r="F54" s="22" t="n"/>
      <c r="G54" s="23">
        <f>IF(B54="","",N(E54)*N(F54))</f>
        <v/>
      </c>
      <c r="H54" s="20" t="n"/>
      <c r="I54" s="20" t="n"/>
    </row>
    <row r="55">
      <c r="A55" s="19" t="n"/>
      <c r="B55" s="20" t="n"/>
      <c r="C55" s="21" t="n"/>
      <c r="D55" s="21" t="n"/>
      <c r="E55" s="22" t="n"/>
      <c r="F55" s="22" t="n"/>
      <c r="G55" s="23">
        <f>IF(B55="","",N(E55)*N(F55))</f>
        <v/>
      </c>
      <c r="H55" s="20" t="n"/>
      <c r="I55" s="20" t="n"/>
    </row>
    <row r="56">
      <c r="A56" s="19" t="n"/>
      <c r="B56" s="20" t="n"/>
      <c r="C56" s="21" t="n"/>
      <c r="D56" s="21" t="n"/>
      <c r="E56" s="22" t="n"/>
      <c r="F56" s="22" t="n"/>
      <c r="G56" s="23">
        <f>IF(B56="","",N(E56)*N(F56))</f>
        <v/>
      </c>
      <c r="H56" s="20" t="n"/>
      <c r="I56" s="20" t="n"/>
    </row>
    <row r="57">
      <c r="A57" s="19" t="n"/>
      <c r="B57" s="20" t="n"/>
      <c r="C57" s="21" t="n"/>
      <c r="D57" s="21" t="n"/>
      <c r="E57" s="22" t="n"/>
      <c r="F57" s="22" t="n"/>
      <c r="G57" s="23">
        <f>IF(B57="","",N(E57)*N(F57))</f>
        <v/>
      </c>
      <c r="H57" s="20" t="n"/>
      <c r="I57" s="20" t="n"/>
    </row>
    <row r="58">
      <c r="A58" s="19" t="n"/>
      <c r="B58" s="20" t="n"/>
      <c r="C58" s="21" t="n"/>
      <c r="D58" s="21" t="n"/>
      <c r="E58" s="22" t="n"/>
      <c r="F58" s="22" t="n"/>
      <c r="G58" s="23">
        <f>IF(B58="","",N(E58)*N(F58))</f>
        <v/>
      </c>
      <c r="H58" s="20" t="n"/>
      <c r="I58" s="20" t="n"/>
    </row>
    <row r="59">
      <c r="A59" s="19" t="n"/>
      <c r="B59" s="20" t="n"/>
      <c r="C59" s="21" t="n"/>
      <c r="D59" s="21" t="n"/>
      <c r="E59" s="22" t="n"/>
      <c r="F59" s="22" t="n"/>
      <c r="G59" s="23">
        <f>IF(B59="","",N(E59)*N(F59))</f>
        <v/>
      </c>
      <c r="H59" s="20" t="n"/>
      <c r="I59" s="20" t="n"/>
    </row>
    <row r="60">
      <c r="A60" s="19" t="n"/>
      <c r="B60" s="20" t="n"/>
      <c r="C60" s="21" t="n"/>
      <c r="D60" s="21" t="n"/>
      <c r="E60" s="22" t="n"/>
      <c r="F60" s="22" t="n"/>
      <c r="G60" s="23">
        <f>IF(B60="","",N(E60)*N(F60))</f>
        <v/>
      </c>
      <c r="H60" s="20" t="n"/>
      <c r="I60" s="20" t="n"/>
    </row>
    <row r="61">
      <c r="A61" s="19" t="n"/>
      <c r="B61" s="20" t="n"/>
      <c r="C61" s="21" t="n"/>
      <c r="D61" s="21" t="n"/>
      <c r="E61" s="22" t="n"/>
      <c r="F61" s="22" t="n"/>
      <c r="G61" s="23">
        <f>IF(B61="","",N(E61)*N(F61))</f>
        <v/>
      </c>
      <c r="H61" s="20" t="n"/>
      <c r="I61" s="20" t="n"/>
    </row>
    <row r="62">
      <c r="A62" s="19" t="n"/>
      <c r="B62" s="20" t="n"/>
      <c r="C62" s="21" t="n"/>
      <c r="D62" s="21" t="n"/>
      <c r="E62" s="22" t="n"/>
      <c r="F62" s="22" t="n"/>
      <c r="G62" s="23">
        <f>IF(B62="","",N(E62)*N(F62))</f>
        <v/>
      </c>
      <c r="H62" s="20" t="n"/>
      <c r="I62" s="20" t="n"/>
    </row>
    <row r="63">
      <c r="A63" s="19" t="n"/>
      <c r="B63" s="20" t="n"/>
      <c r="C63" s="21" t="n"/>
      <c r="D63" s="21" t="n"/>
      <c r="E63" s="22" t="n"/>
      <c r="F63" s="22" t="n"/>
      <c r="G63" s="23">
        <f>IF(B63="","",N(E63)*N(F63))</f>
        <v/>
      </c>
      <c r="H63" s="20" t="n"/>
      <c r="I63" s="20" t="n"/>
    </row>
    <row r="64">
      <c r="A64" s="19" t="n"/>
      <c r="B64" s="20" t="n"/>
      <c r="C64" s="21" t="n"/>
      <c r="D64" s="21" t="n"/>
      <c r="E64" s="22" t="n"/>
      <c r="F64" s="22" t="n"/>
      <c r="G64" s="23">
        <f>IF(B64="","",N(E64)*N(F64))</f>
        <v/>
      </c>
      <c r="H64" s="20" t="n"/>
      <c r="I64" s="20" t="n"/>
    </row>
    <row r="65">
      <c r="A65" s="19" t="n"/>
      <c r="B65" s="20" t="n"/>
      <c r="C65" s="21" t="n"/>
      <c r="D65" s="21" t="n"/>
      <c r="E65" s="22" t="n"/>
      <c r="F65" s="22" t="n"/>
      <c r="G65" s="23">
        <f>IF(B65="","",N(E65)*N(F65))</f>
        <v/>
      </c>
      <c r="H65" s="20" t="n"/>
      <c r="I65" s="20" t="n"/>
    </row>
    <row r="66">
      <c r="A66" s="19" t="n"/>
      <c r="B66" s="20" t="n"/>
      <c r="C66" s="21" t="n"/>
      <c r="D66" s="21" t="n"/>
      <c r="E66" s="22" t="n"/>
      <c r="F66" s="22" t="n"/>
      <c r="G66" s="23">
        <f>IF(B66="","",N(E66)*N(F66))</f>
        <v/>
      </c>
      <c r="H66" s="20" t="n"/>
      <c r="I66" s="20" t="n"/>
    </row>
    <row r="67">
      <c r="A67" s="19" t="n"/>
      <c r="B67" s="20" t="n"/>
      <c r="C67" s="21" t="n"/>
      <c r="D67" s="21" t="n"/>
      <c r="E67" s="22" t="n"/>
      <c r="F67" s="22" t="n"/>
      <c r="G67" s="23">
        <f>IF(B67="","",N(E67)*N(F67))</f>
        <v/>
      </c>
      <c r="H67" s="20" t="n"/>
      <c r="I67" s="20" t="n"/>
    </row>
    <row r="68">
      <c r="A68" s="19" t="n"/>
      <c r="B68" s="20" t="n"/>
      <c r="C68" s="21" t="n"/>
      <c r="D68" s="21" t="n"/>
      <c r="E68" s="22" t="n"/>
      <c r="F68" s="22" t="n"/>
      <c r="G68" s="23">
        <f>IF(B68="","",N(E68)*N(F68))</f>
        <v/>
      </c>
      <c r="H68" s="20" t="n"/>
      <c r="I68" s="20" t="n"/>
    </row>
    <row r="69">
      <c r="A69" s="19" t="n"/>
      <c r="B69" s="20" t="n"/>
      <c r="C69" s="21" t="n"/>
      <c r="D69" s="21" t="n"/>
      <c r="E69" s="22" t="n"/>
      <c r="F69" s="22" t="n"/>
      <c r="G69" s="23">
        <f>IF(B69="","",N(E69)*N(F69))</f>
        <v/>
      </c>
      <c r="H69" s="20" t="n"/>
      <c r="I69" s="20" t="n"/>
    </row>
    <row r="70">
      <c r="A70" s="19" t="n"/>
      <c r="B70" s="20" t="n"/>
      <c r="C70" s="21" t="n"/>
      <c r="D70" s="21" t="n"/>
      <c r="E70" s="22" t="n"/>
      <c r="F70" s="22" t="n"/>
      <c r="G70" s="23">
        <f>IF(B70="","",N(E70)*N(F70))</f>
        <v/>
      </c>
      <c r="H70" s="20" t="n"/>
      <c r="I70" s="20" t="n"/>
    </row>
    <row r="71">
      <c r="A71" s="19" t="n"/>
      <c r="B71" s="20" t="n"/>
      <c r="C71" s="21" t="n"/>
      <c r="D71" s="21" t="n"/>
      <c r="E71" s="22" t="n"/>
      <c r="F71" s="22" t="n"/>
      <c r="G71" s="23">
        <f>IF(B71="","",N(E71)*N(F71))</f>
        <v/>
      </c>
      <c r="H71" s="20" t="n"/>
      <c r="I71" s="20" t="n"/>
    </row>
    <row r="72">
      <c r="A72" s="19" t="n"/>
      <c r="B72" s="20" t="n"/>
      <c r="C72" s="21" t="n"/>
      <c r="D72" s="21" t="n"/>
      <c r="E72" s="22" t="n"/>
      <c r="F72" s="22" t="n"/>
      <c r="G72" s="23">
        <f>IF(B72="","",N(E72)*N(F72))</f>
        <v/>
      </c>
      <c r="H72" s="20" t="n"/>
      <c r="I72" s="20" t="n"/>
    </row>
    <row r="73">
      <c r="A73" s="19" t="n"/>
      <c r="B73" s="20" t="n"/>
      <c r="C73" s="21" t="n"/>
      <c r="D73" s="21" t="n"/>
      <c r="E73" s="22" t="n"/>
      <c r="F73" s="22" t="n"/>
      <c r="G73" s="23">
        <f>IF(B73="","",N(E73)*N(F73))</f>
        <v/>
      </c>
      <c r="H73" s="20" t="n"/>
      <c r="I73" s="20" t="n"/>
    </row>
    <row r="74">
      <c r="A74" s="19" t="n"/>
      <c r="B74" s="20" t="n"/>
      <c r="C74" s="21" t="n"/>
      <c r="D74" s="21" t="n"/>
      <c r="E74" s="22" t="n"/>
      <c r="F74" s="22" t="n"/>
      <c r="G74" s="23">
        <f>IF(B74="","",N(E74)*N(F74))</f>
        <v/>
      </c>
      <c r="H74" s="20" t="n"/>
      <c r="I74" s="20" t="n"/>
    </row>
    <row r="75">
      <c r="A75" s="19" t="n"/>
      <c r="B75" s="20" t="n"/>
      <c r="C75" s="21" t="n"/>
      <c r="D75" s="21" t="n"/>
      <c r="E75" s="22" t="n"/>
      <c r="F75" s="22" t="n"/>
      <c r="G75" s="23">
        <f>IF(B75="","",N(E75)*N(F75))</f>
        <v/>
      </c>
      <c r="H75" s="20" t="n"/>
      <c r="I75" s="20" t="n"/>
    </row>
    <row r="76">
      <c r="A76" s="19" t="n"/>
      <c r="B76" s="20" t="n"/>
      <c r="C76" s="21" t="n"/>
      <c r="D76" s="21" t="n"/>
      <c r="E76" s="22" t="n"/>
      <c r="F76" s="22" t="n"/>
      <c r="G76" s="23">
        <f>IF(B76="","",N(E76)*N(F76))</f>
        <v/>
      </c>
      <c r="H76" s="20" t="n"/>
      <c r="I76" s="20" t="n"/>
    </row>
    <row r="77">
      <c r="A77" s="19" t="n"/>
      <c r="B77" s="20" t="n"/>
      <c r="C77" s="21" t="n"/>
      <c r="D77" s="21" t="n"/>
      <c r="E77" s="22" t="n"/>
      <c r="F77" s="22" t="n"/>
      <c r="G77" s="23">
        <f>IF(B77="","",N(E77)*N(F77))</f>
        <v/>
      </c>
      <c r="H77" s="20" t="n"/>
      <c r="I77" s="20" t="n"/>
    </row>
    <row r="78">
      <c r="A78" s="19" t="n"/>
      <c r="B78" s="20" t="n"/>
      <c r="C78" s="21" t="n"/>
      <c r="D78" s="21" t="n"/>
      <c r="E78" s="22" t="n"/>
      <c r="F78" s="22" t="n"/>
      <c r="G78" s="23">
        <f>IF(B78="","",N(E78)*N(F78))</f>
        <v/>
      </c>
      <c r="H78" s="20" t="n"/>
      <c r="I78" s="20" t="n"/>
    </row>
    <row r="79">
      <c r="A79" s="19" t="n"/>
      <c r="B79" s="20" t="n"/>
      <c r="C79" s="21" t="n"/>
      <c r="D79" s="21" t="n"/>
      <c r="E79" s="22" t="n"/>
      <c r="F79" s="22" t="n"/>
      <c r="G79" s="23">
        <f>IF(B79="","",N(E79)*N(F79))</f>
        <v/>
      </c>
      <c r="H79" s="20" t="n"/>
      <c r="I79" s="20" t="n"/>
    </row>
    <row r="80">
      <c r="A80" s="19" t="n"/>
      <c r="B80" s="20" t="n"/>
      <c r="C80" s="21" t="n"/>
      <c r="D80" s="21" t="n"/>
      <c r="E80" s="22" t="n"/>
      <c r="F80" s="22" t="n"/>
      <c r="G80" s="23">
        <f>IF(B80="","",N(E80)*N(F80))</f>
        <v/>
      </c>
      <c r="H80" s="20" t="n"/>
      <c r="I80" s="20" t="n"/>
    </row>
    <row r="81">
      <c r="A81" s="19" t="n"/>
      <c r="B81" s="20" t="n"/>
      <c r="C81" s="21" t="n"/>
      <c r="D81" s="21" t="n"/>
      <c r="E81" s="22" t="n"/>
      <c r="F81" s="22" t="n"/>
      <c r="G81" s="23">
        <f>IF(B81="","",N(E81)*N(F81))</f>
        <v/>
      </c>
      <c r="H81" s="20" t="n"/>
      <c r="I81" s="20" t="n"/>
    </row>
    <row r="82">
      <c r="A82" s="19" t="n"/>
      <c r="B82" s="20" t="n"/>
      <c r="C82" s="21" t="n"/>
      <c r="D82" s="21" t="n"/>
      <c r="E82" s="22" t="n"/>
      <c r="F82" s="22" t="n"/>
      <c r="G82" s="23">
        <f>IF(B82="","",N(E82)*N(F82))</f>
        <v/>
      </c>
      <c r="H82" s="20" t="n"/>
      <c r="I82" s="20" t="n"/>
    </row>
    <row r="83">
      <c r="A83" s="19" t="n"/>
      <c r="B83" s="20" t="n"/>
      <c r="C83" s="21" t="n"/>
      <c r="D83" s="21" t="n"/>
      <c r="E83" s="22" t="n"/>
      <c r="F83" s="22" t="n"/>
      <c r="G83" s="23">
        <f>IF(B83="","",N(E83)*N(F83))</f>
        <v/>
      </c>
      <c r="H83" s="20" t="n"/>
      <c r="I83" s="20" t="n"/>
    </row>
    <row r="84">
      <c r="A84" s="19" t="n"/>
      <c r="B84" s="20" t="n"/>
      <c r="C84" s="21" t="n"/>
      <c r="D84" s="21" t="n"/>
      <c r="E84" s="22" t="n"/>
      <c r="F84" s="22" t="n"/>
      <c r="G84" s="23">
        <f>IF(B84="","",N(E84)*N(F84))</f>
        <v/>
      </c>
      <c r="H84" s="20" t="n"/>
      <c r="I84" s="20" t="n"/>
    </row>
    <row r="85">
      <c r="A85" s="19" t="n"/>
      <c r="B85" s="20" t="n"/>
      <c r="C85" s="21" t="n"/>
      <c r="D85" s="21" t="n"/>
      <c r="E85" s="22" t="n"/>
      <c r="F85" s="22" t="n"/>
      <c r="G85" s="23">
        <f>IF(B85="","",N(E85)*N(F85))</f>
        <v/>
      </c>
      <c r="H85" s="20" t="n"/>
      <c r="I85" s="20" t="n"/>
    </row>
    <row r="86">
      <c r="A86" s="19" t="n"/>
      <c r="B86" s="20" t="n"/>
      <c r="C86" s="21" t="n"/>
      <c r="D86" s="21" t="n"/>
      <c r="E86" s="22" t="n"/>
      <c r="F86" s="22" t="n"/>
      <c r="G86" s="23">
        <f>IF(B86="","",N(E86)*N(F86))</f>
        <v/>
      </c>
      <c r="H86" s="20" t="n"/>
      <c r="I86" s="20" t="n"/>
    </row>
    <row r="87">
      <c r="A87" s="19" t="n"/>
      <c r="B87" s="20" t="n"/>
      <c r="C87" s="21" t="n"/>
      <c r="D87" s="21" t="n"/>
      <c r="E87" s="22" t="n"/>
      <c r="F87" s="22" t="n"/>
      <c r="G87" s="23">
        <f>IF(B87="","",N(E87)*N(F87))</f>
        <v/>
      </c>
      <c r="H87" s="20" t="n"/>
      <c r="I87" s="20" t="n"/>
    </row>
    <row r="88">
      <c r="A88" s="19" t="n"/>
      <c r="B88" s="20" t="n"/>
      <c r="C88" s="21" t="n"/>
      <c r="D88" s="21" t="n"/>
      <c r="E88" s="22" t="n"/>
      <c r="F88" s="22" t="n"/>
      <c r="G88" s="23">
        <f>IF(B88="","",N(E88)*N(F88))</f>
        <v/>
      </c>
      <c r="H88" s="20" t="n"/>
      <c r="I88" s="20" t="n"/>
    </row>
    <row r="89">
      <c r="A89" s="19" t="n"/>
      <c r="B89" s="20" t="n"/>
      <c r="C89" s="21" t="n"/>
      <c r="D89" s="21" t="n"/>
      <c r="E89" s="22" t="n"/>
      <c r="F89" s="22" t="n"/>
      <c r="G89" s="23">
        <f>IF(B89="","",N(E89)*N(F89))</f>
        <v/>
      </c>
      <c r="H89" s="20" t="n"/>
      <c r="I89" s="20" t="n"/>
    </row>
    <row r="90">
      <c r="A90" s="19" t="n"/>
      <c r="B90" s="20" t="n"/>
      <c r="C90" s="21" t="n"/>
      <c r="D90" s="21" t="n"/>
      <c r="E90" s="22" t="n"/>
      <c r="F90" s="22" t="n"/>
      <c r="G90" s="23">
        <f>IF(B90="","",N(E90)*N(F90))</f>
        <v/>
      </c>
      <c r="H90" s="20" t="n"/>
      <c r="I90" s="20" t="n"/>
    </row>
    <row r="91">
      <c r="A91" s="19" t="n"/>
      <c r="B91" s="20" t="n"/>
      <c r="C91" s="21" t="n"/>
      <c r="D91" s="21" t="n"/>
      <c r="E91" s="22" t="n"/>
      <c r="F91" s="22" t="n"/>
      <c r="G91" s="23">
        <f>IF(B91="","",N(E91)*N(F91))</f>
        <v/>
      </c>
      <c r="H91" s="20" t="n"/>
      <c r="I91" s="20" t="n"/>
    </row>
    <row r="92">
      <c r="A92" s="19" t="n"/>
      <c r="B92" s="20" t="n"/>
      <c r="C92" s="21" t="n"/>
      <c r="D92" s="21" t="n"/>
      <c r="E92" s="22" t="n"/>
      <c r="F92" s="22" t="n"/>
      <c r="G92" s="23">
        <f>IF(B92="","",N(E92)*N(F92))</f>
        <v/>
      </c>
      <c r="H92" s="20" t="n"/>
      <c r="I92" s="20" t="n"/>
    </row>
    <row r="93">
      <c r="A93" s="19" t="n"/>
      <c r="B93" s="20" t="n"/>
      <c r="C93" s="21" t="n"/>
      <c r="D93" s="21" t="n"/>
      <c r="E93" s="22" t="n"/>
      <c r="F93" s="22" t="n"/>
      <c r="G93" s="23">
        <f>IF(B93="","",N(E93)*N(F93))</f>
        <v/>
      </c>
      <c r="H93" s="20" t="n"/>
      <c r="I93" s="20" t="n"/>
    </row>
    <row r="94">
      <c r="A94" s="19" t="n"/>
      <c r="B94" s="20" t="n"/>
      <c r="C94" s="21" t="n"/>
      <c r="D94" s="21" t="n"/>
      <c r="E94" s="22" t="n"/>
      <c r="F94" s="22" t="n"/>
      <c r="G94" s="23">
        <f>IF(B94="","",N(E94)*N(F94))</f>
        <v/>
      </c>
      <c r="H94" s="20" t="n"/>
      <c r="I94" s="20" t="n"/>
    </row>
    <row r="95">
      <c r="A95" s="19" t="n"/>
      <c r="B95" s="20" t="n"/>
      <c r="C95" s="21" t="n"/>
      <c r="D95" s="21" t="n"/>
      <c r="E95" s="22" t="n"/>
      <c r="F95" s="22" t="n"/>
      <c r="G95" s="23">
        <f>IF(B95="","",N(E95)*N(F95))</f>
        <v/>
      </c>
      <c r="H95" s="20" t="n"/>
      <c r="I95" s="20" t="n"/>
    </row>
    <row r="96">
      <c r="A96" s="19" t="n"/>
      <c r="B96" s="20" t="n"/>
      <c r="C96" s="21" t="n"/>
      <c r="D96" s="21" t="n"/>
      <c r="E96" s="22" t="n"/>
      <c r="F96" s="22" t="n"/>
      <c r="G96" s="23">
        <f>IF(B96="","",N(E96)*N(F96))</f>
        <v/>
      </c>
      <c r="H96" s="20" t="n"/>
      <c r="I96" s="20" t="n"/>
    </row>
    <row r="97">
      <c r="A97" s="19" t="n"/>
      <c r="B97" s="20" t="n"/>
      <c r="C97" s="21" t="n"/>
      <c r="D97" s="21" t="n"/>
      <c r="E97" s="22" t="n"/>
      <c r="F97" s="22" t="n"/>
      <c r="G97" s="23">
        <f>IF(B97="","",N(E97)*N(F97))</f>
        <v/>
      </c>
      <c r="H97" s="20" t="n"/>
      <c r="I97" s="20" t="n"/>
    </row>
    <row r="98">
      <c r="A98" s="19" t="n"/>
      <c r="B98" s="20" t="n"/>
      <c r="C98" s="21" t="n"/>
      <c r="D98" s="21" t="n"/>
      <c r="E98" s="22" t="n"/>
      <c r="F98" s="22" t="n"/>
      <c r="G98" s="23">
        <f>IF(B98="","",N(E98)*N(F98))</f>
        <v/>
      </c>
      <c r="H98" s="20" t="n"/>
      <c r="I98" s="20" t="n"/>
    </row>
    <row r="99">
      <c r="A99" s="19" t="n"/>
      <c r="B99" s="20" t="n"/>
      <c r="C99" s="21" t="n"/>
      <c r="D99" s="21" t="n"/>
      <c r="E99" s="22" t="n"/>
      <c r="F99" s="22" t="n"/>
      <c r="G99" s="23">
        <f>IF(B99="","",N(E99)*N(F99))</f>
        <v/>
      </c>
      <c r="H99" s="20" t="n"/>
      <c r="I99" s="20" t="n"/>
    </row>
    <row r="100">
      <c r="A100" s="19" t="n"/>
      <c r="B100" s="20" t="n"/>
      <c r="C100" s="21" t="n"/>
      <c r="D100" s="21" t="n"/>
      <c r="E100" s="22" t="n"/>
      <c r="F100" s="22" t="n"/>
      <c r="G100" s="23">
        <f>IF(B100="","",N(E100)*N(F100))</f>
        <v/>
      </c>
      <c r="H100" s="20" t="n"/>
      <c r="I100" s="20" t="n"/>
    </row>
    <row r="101">
      <c r="A101" s="19" t="n"/>
      <c r="B101" s="20" t="n"/>
      <c r="C101" s="21" t="n"/>
      <c r="D101" s="21" t="n"/>
      <c r="E101" s="22" t="n"/>
      <c r="F101" s="22" t="n"/>
      <c r="G101" s="23">
        <f>IF(B101="","",N(E101)*N(F101))</f>
        <v/>
      </c>
      <c r="H101" s="20" t="n"/>
      <c r="I101" s="20" t="n"/>
    </row>
    <row r="102">
      <c r="A102" s="19" t="n"/>
      <c r="B102" s="20" t="n"/>
      <c r="C102" s="21" t="n"/>
      <c r="D102" s="21" t="n"/>
      <c r="E102" s="22" t="n"/>
      <c r="F102" s="22" t="n"/>
      <c r="G102" s="23">
        <f>IF(B102="","",N(E102)*N(F102))</f>
        <v/>
      </c>
      <c r="H102" s="20" t="n"/>
      <c r="I102" s="20" t="n"/>
    </row>
    <row r="103">
      <c r="A103" s="19" t="n"/>
      <c r="B103" s="20" t="n"/>
      <c r="C103" s="21" t="n"/>
      <c r="D103" s="21" t="n"/>
      <c r="E103" s="22" t="n"/>
      <c r="F103" s="22" t="n"/>
      <c r="G103" s="23">
        <f>IF(B103="","",N(E103)*N(F103))</f>
        <v/>
      </c>
      <c r="H103" s="20" t="n"/>
      <c r="I103" s="20" t="n"/>
    </row>
    <row r="104">
      <c r="A104" s="19" t="n"/>
      <c r="B104" s="20" t="n"/>
      <c r="C104" s="21" t="n"/>
      <c r="D104" s="21" t="n"/>
      <c r="E104" s="22" t="n"/>
      <c r="F104" s="22" t="n"/>
      <c r="G104" s="23">
        <f>IF(B104="","",N(E104)*N(F104))</f>
        <v/>
      </c>
      <c r="H104" s="20" t="n"/>
      <c r="I104" s="20" t="n"/>
    </row>
    <row r="105">
      <c r="A105" s="19" t="n"/>
      <c r="B105" s="20" t="n"/>
      <c r="C105" s="21" t="n"/>
      <c r="D105" s="21" t="n"/>
      <c r="E105" s="22" t="n"/>
      <c r="F105" s="22" t="n"/>
      <c r="G105" s="23">
        <f>IF(B105="","",N(E105)*N(F105))</f>
        <v/>
      </c>
      <c r="H105" s="20" t="n"/>
      <c r="I105" s="20" t="n"/>
    </row>
    <row r="106">
      <c r="A106" s="24" t="n"/>
      <c r="B106" s="24" t="n"/>
      <c r="C106" s="24" t="n"/>
      <c r="D106" s="24" t="n"/>
      <c r="E106" s="24" t="n"/>
      <c r="F106" s="25" t="inlineStr">
        <is>
          <t>الإجمالي</t>
        </is>
      </c>
      <c r="G106" s="26">
        <f>SUM(G6:G105)</f>
        <v/>
      </c>
      <c r="H106" s="24" t="n"/>
      <c r="I106" s="24" t="n"/>
    </row>
  </sheetData>
  <sheetProtection selectLockedCells="0" selectUnlockedCells="0" sheet="1" objects="0" insertRows="1" insertHyperlinks="1" autoFilter="0" scenarios="0" formatColumns="0" deleteColumns="1" insertColumns="1" pivotTables="1" deleteRows="1" formatCells="0" formatRows="0" sort="0"/>
  <mergeCells count="2">
    <mergeCell ref="A1:I1"/>
    <mergeCell ref="A2:I2"/>
  </mergeCells>
  <dataValidations count="2">
    <dataValidation sqref="B6:B105" showDropDown="0" showInputMessage="0" showErrorMessage="0" allowBlank="1" type="list">
      <formula1>"مواد,عمالة يومية,معدات,نقل,نثريات"</formula1>
    </dataValidation>
    <dataValidation sqref="H6:H105" showDropDown="0" showInputMessage="0" showErrorMessage="0" allowBlank="1" type="list">
      <formula1>"الشركة,عهدة المهندس"</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E15"/>
  <sheetViews>
    <sheetView showGridLines="0" rightToLeft="1" workbookViewId="0">
      <selection activeCell="A1" sqref="A1"/>
    </sheetView>
  </sheetViews>
  <sheetFormatPr baseColWidth="8" defaultRowHeight="15"/>
  <cols>
    <col width="26" customWidth="1" min="1" max="1"/>
    <col width="14" customWidth="1" min="2" max="2"/>
    <col width="14" customWidth="1" min="3" max="3"/>
    <col width="14" customWidth="1" min="4" max="4"/>
    <col width="11" customWidth="1" min="5" max="5"/>
  </cols>
  <sheetData>
    <row r="1" ht="30" customHeight="1">
      <c r="A1" s="15" t="inlineStr">
        <is>
          <t>الفعلي مقابل الموازنة</t>
        </is>
      </c>
      <c r="B1" s="16" t="n"/>
      <c r="C1" s="16" t="n"/>
      <c r="D1" s="16" t="n"/>
      <c r="E1" s="16" t="n"/>
    </row>
    <row r="2" ht="30" customHeight="1">
      <c r="A2" s="17" t="inlineStr">
        <is>
          <t>الخلايا الصفراء للإدخال.</t>
        </is>
      </c>
    </row>
    <row r="4" ht="30" customHeight="1">
      <c r="A4" s="18" t="inlineStr">
        <is>
          <t>البند</t>
        </is>
      </c>
      <c r="B4" s="18" t="inlineStr">
        <is>
          <t>الموازنة</t>
        </is>
      </c>
      <c r="C4" s="18" t="inlineStr">
        <is>
          <t>الفعلي</t>
        </is>
      </c>
      <c r="D4" s="18" t="inlineStr">
        <is>
          <t>الفرق</t>
        </is>
      </c>
      <c r="E4" s="18" t="inlineStr">
        <is>
          <t>نسبة الاستخدام</t>
        </is>
      </c>
    </row>
    <row r="5">
      <c r="A5" s="27" t="inlineStr">
        <is>
          <t>مواد</t>
        </is>
      </c>
      <c r="B5" s="28" t="n">
        <v>300000</v>
      </c>
      <c r="C5" s="23">
        <f>SUMIF('اليومية'!$B$6:$B$105,A5,'اليومية'!$G$6:$G$105)</f>
        <v/>
      </c>
      <c r="D5" s="23">
        <f>N(B5)-C5</f>
        <v/>
      </c>
      <c r="E5" s="29">
        <f>IF(N(B5)=0,"",C5/B5)</f>
        <v/>
      </c>
    </row>
    <row r="6">
      <c r="A6" s="27" t="inlineStr">
        <is>
          <t>عمالة يومية</t>
        </is>
      </c>
      <c r="B6" s="28" t="n">
        <v>30000</v>
      </c>
      <c r="C6" s="23">
        <f>SUMIF('اليومية'!$B$6:$B$105,A6,'اليومية'!$G$6:$G$105)</f>
        <v/>
      </c>
      <c r="D6" s="23">
        <f>N(B6)-C6</f>
        <v/>
      </c>
      <c r="E6" s="29">
        <f>IF(N(B6)=0,"",C6/B6)</f>
        <v/>
      </c>
    </row>
    <row r="7">
      <c r="A7" s="27" t="inlineStr">
        <is>
          <t>معدات</t>
        </is>
      </c>
      <c r="B7" s="28" t="n">
        <v>8000</v>
      </c>
      <c r="C7" s="23">
        <f>SUMIF('اليومية'!$B$6:$B$105,A7,'اليومية'!$G$6:$G$105)</f>
        <v/>
      </c>
      <c r="D7" s="23">
        <f>N(B7)-C7</f>
        <v/>
      </c>
      <c r="E7" s="29">
        <f>IF(N(B7)=0,"",C7/B7)</f>
        <v/>
      </c>
    </row>
    <row r="8">
      <c r="A8" s="27" t="inlineStr">
        <is>
          <t>نقل</t>
        </is>
      </c>
      <c r="B8" s="28" t="n">
        <v>10000</v>
      </c>
      <c r="C8" s="23">
        <f>SUMIF('اليومية'!$B$6:$B$105,A8,'اليومية'!$G$6:$G$105)</f>
        <v/>
      </c>
      <c r="D8" s="23">
        <f>N(B8)-C8</f>
        <v/>
      </c>
      <c r="E8" s="29">
        <f>IF(N(B8)=0,"",C8/B8)</f>
        <v/>
      </c>
    </row>
    <row r="9">
      <c r="A9" s="27" t="inlineStr">
        <is>
          <t>نثريات</t>
        </is>
      </c>
      <c r="B9" s="28" t="n">
        <v>3000</v>
      </c>
      <c r="C9" s="23">
        <f>SUMIF('اليومية'!$B$6:$B$105,A9,'اليومية'!$G$6:$G$105)</f>
        <v/>
      </c>
      <c r="D9" s="23">
        <f>N(B9)-C9</f>
        <v/>
      </c>
      <c r="E9" s="29">
        <f>IF(N(B9)=0,"",C9/B9)</f>
        <v/>
      </c>
    </row>
    <row r="10">
      <c r="A10" s="25" t="inlineStr">
        <is>
          <t>الإجمالي</t>
        </is>
      </c>
      <c r="B10" s="26">
        <f>SUM(B5:B9)</f>
        <v/>
      </c>
      <c r="C10" s="26">
        <f>SUM(C5:C9)</f>
        <v/>
      </c>
      <c r="D10" s="26">
        <f>SUM(D5:D9)</f>
        <v/>
      </c>
      <c r="E10" s="30">
        <f>IF(B10=0,"",C10/B10)</f>
        <v/>
      </c>
    </row>
    <row r="12">
      <c r="A12" s="31" t="inlineStr">
        <is>
          <t>عهدة مهندس الموقع</t>
        </is>
      </c>
    </row>
    <row r="13">
      <c r="A13" s="27" t="inlineStr">
        <is>
          <t>العهدة المستلمة</t>
        </is>
      </c>
      <c r="B13" s="28" t="n">
        <v>40000</v>
      </c>
    </row>
    <row r="14">
      <c r="A14" s="32" t="inlineStr">
        <is>
          <t>المصروف من العهدة</t>
        </is>
      </c>
      <c r="B14" s="23">
        <f>SUMIF('اليومية'!$H$6:$H$105,"عهدة المهندس",'اليومية'!$G$6:$G$105)</f>
        <v/>
      </c>
    </row>
    <row r="15">
      <c r="A15" s="27" t="inlineStr">
        <is>
          <t>رصيد العهدة</t>
        </is>
      </c>
      <c r="B15" s="33">
        <f>B13-B14</f>
        <v/>
      </c>
    </row>
  </sheetData>
  <sheetProtection selectLockedCells="0" selectUnlockedCells="0" sheet="1" objects="0" insertRows="1" insertHyperlinks="1" autoFilter="0" scenarios="0" formatColumns="0" deleteColumns="1" insertColumns="1" pivotTables="1" deleteRows="1" formatCells="0" formatRows="0" sort="0"/>
  <mergeCells count="3">
    <mergeCell ref="A2:E2"/>
    <mergeCell ref="A1:E1"/>
    <mergeCell ref="A12:B12"/>
  </mergeCells>
  <conditionalFormatting sqref="E5:E9">
    <cfRule type="cellIs" priority="1" operator="greaterThan" dxfId="0">
      <formula>1</formula>
    </cfRule>
  </conditionalFormatting>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2026-10-30T03:00:49Z</dcterms:created>
  <dcterms:modified xmlns:dcterms="http://purl.org/dc/terms/" xmlns:xsi="http://www.w3.org/2001/XMLSchema-instance" xsi:type="dcterms:W3CDTF">2026-10-30T03:00:49Z</dcterms:modified>
</cp:coreProperties>
</file>