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إيرادات" sheetId="3" state="visible" r:id="rId3"/>
  </sheets>
  <definedNames>
    <definedName name="_xlnm.Print_Area" localSheetId="2">'الإيرادات'!$A$1:$F$31</definedName>
  </definedNames>
  <calcPr calcId="124519" fullCalcOnLoad="1"/>
</workbook>
</file>

<file path=xl/styles.xml><?xml version="1.0" encoding="utf-8"?>
<styleSheet xmlns="http://schemas.openxmlformats.org/spreadsheetml/2006/main">
  <numFmts count="2">
    <numFmt numFmtId="164" formatCode="#,##0;[Red]-#,##0"/>
    <numFmt numFmtId="165"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4" fontId="16" fillId="5" borderId="6" applyAlignment="1" pivotButton="0" quotePrefix="0" xfId="0">
      <alignment horizontal="center" vertical="center"/>
    </xf>
    <xf numFmtId="0" fontId="10" fillId="0" borderId="2" applyAlignment="1" pivotButton="0" quotePrefix="0" xfId="0">
      <alignment horizontal="right" vertical="center" wrapText="1"/>
    </xf>
    <xf numFmtId="164" fontId="15"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مصادر الإيراد</a:t>
            </a:r>
          </a:p>
        </rich>
      </tx>
    </title>
    <plotArea>
      <pieChart>
        <varyColors val="1"/>
        <ser>
          <idx val="0"/>
          <order val="0"/>
          <tx>
            <strRef>
              <f>'الإيرادات'!E5</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dPt>
            <idx val="3"/>
            <spPr>
              <a:solidFill xmlns:a="http://schemas.openxmlformats.org/drawingml/2006/main">
                <a:srgbClr val="8A9BB8"/>
              </a:solidFill>
              <a:ln xmlns:a="http://schemas.openxmlformats.org/drawingml/2006/main">
                <a:prstDash val="solid"/>
              </a:ln>
            </spPr>
          </dPt>
          <dPt>
            <idx val="4"/>
            <spPr>
              <a:solidFill xmlns:a="http://schemas.openxmlformats.org/drawingml/2006/main">
                <a:srgbClr val="D9C29A"/>
              </a:solidFill>
              <a:ln xmlns:a="http://schemas.openxmlformats.org/drawingml/2006/main">
                <a:prstDash val="solid"/>
              </a:ln>
            </spPr>
          </dPt>
          <dPt>
            <idx val="5"/>
            <spPr>
              <a:solidFill xmlns:a="http://schemas.openxmlformats.org/drawingml/2006/main">
                <a:srgbClr val="3E5C8A"/>
              </a:solidFill>
              <a:ln xmlns:a="http://schemas.openxmlformats.org/drawingml/2006/main">
                <a:prstDash val="solid"/>
              </a:ln>
            </spPr>
          </dPt>
          <dPt>
            <idx val="6"/>
            <spPr>
              <a:solidFill xmlns:a="http://schemas.openxmlformats.org/drawingml/2006/main">
                <a:srgbClr val="C9CDD4"/>
              </a:solidFill>
              <a:ln xmlns:a="http://schemas.openxmlformats.org/drawingml/2006/main">
                <a:prstDash val="solid"/>
              </a:ln>
            </spPr>
          </dPt>
          <cat>
            <numRef>
              <f>'الإيرادات'!$A$6:$A$12</f>
            </numRef>
          </cat>
          <val>
            <numRef>
              <f>'الإيرادات'!$E$6:$E$12</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17</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إيرادات وربحية مساحة العمل المشتركة (Coworking)</t>
        </is>
      </c>
    </row>
    <row r="2" ht="4" customHeight="1">
      <c r="A2" s="9" t="n"/>
    </row>
    <row r="4" ht="22" customHeight="1">
      <c r="B4" s="10" t="inlineStr">
        <is>
          <t>فكرة القالب</t>
        </is>
      </c>
    </row>
    <row r="5" ht="50" customHeight="1">
      <c r="A5" s="11" t="inlineStr">
        <is>
          <t>•</t>
        </is>
      </c>
      <c r="B5" s="12" t="inlineStr">
        <is>
          <t>لمساحات العمل المشتركة: لكل منتج (تذكرة يوم، اشتراك شهري، مكتب ثابت، مكتب خاص، قاعات الاجتماعات والتدريب، العنوان التجاري) الكمية الشهرية والسعر، فيحسب الإيراد ونصيب كل منتج، ثم صافي الربح بعد التكاليف المتغيرة والثابتة والإيراد لكل مقعد وإيراد التعادل.</t>
        </is>
      </c>
    </row>
    <row r="6" ht="22" customHeight="1">
      <c r="B6" s="10" t="inlineStr">
        <is>
          <t>خطوات الاستخدام</t>
        </is>
      </c>
    </row>
    <row r="7" ht="34" customHeight="1">
      <c r="A7" s="11" t="inlineStr">
        <is>
          <t>•</t>
        </is>
      </c>
      <c r="B7" s="12" t="inlineStr">
        <is>
          <t>اكتب عدد المقاعد ونسبة التكاليف المتغيرة من الإيراد (مشروبات مجانية، طباعة، عمولات)، ثم المنتجات والكميات والأسعار، ثم المصروفات الثابتة الشهرية.</t>
        </is>
      </c>
    </row>
    <row r="8" ht="22" customHeight="1">
      <c r="B8" s="10" t="inlineStr">
        <is>
          <t>ملاحظات</t>
        </is>
      </c>
    </row>
    <row r="9" ht="34" customHeight="1">
      <c r="A9" s="11" t="inlineStr">
        <is>
          <t>•</t>
        </is>
      </c>
      <c r="B9" s="12" t="inlineStr">
        <is>
          <t>الاشتراكات الشهرية والمكاتب الخاصة إيراد مستقر، وتذاكر اليوم والقاعات تملأ الفراغ. الإيراد لكل مقعد أهم مؤشر للمقارنة بين الفروع.</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F31"/>
  <sheetViews>
    <sheetView showGridLines="0" rightToLeft="1" workbookViewId="0">
      <selection activeCell="A1" sqref="A1"/>
    </sheetView>
  </sheetViews>
  <sheetFormatPr baseColWidth="8" defaultRowHeight="15"/>
  <cols>
    <col width="32" customWidth="1" min="1" max="1"/>
    <col width="9" customWidth="1" min="2" max="2"/>
    <col width="12" customWidth="1" min="3" max="3"/>
    <col width="11" customWidth="1" min="4" max="4"/>
    <col width="13" customWidth="1" min="5" max="5"/>
    <col width="10" customWidth="1" min="6" max="6"/>
  </cols>
  <sheetData>
    <row r="1" ht="30" customHeight="1">
      <c r="A1" s="15" t="inlineStr">
        <is>
          <t>مساحة العمل - نوفمبر 2026</t>
        </is>
      </c>
      <c r="B1" s="16" t="n"/>
      <c r="C1" s="16" t="n"/>
      <c r="D1" s="16" t="n"/>
      <c r="E1" s="16" t="n"/>
      <c r="F1" s="16" t="n"/>
    </row>
    <row r="2" ht="30" customHeight="1">
      <c r="A2" s="17" t="inlineStr">
        <is>
          <t>الخلايا الصفراء للإدخال.</t>
        </is>
      </c>
    </row>
    <row r="3">
      <c r="A3" s="18" t="inlineStr">
        <is>
          <t>عدد المقاعد</t>
        </is>
      </c>
      <c r="B3" s="19" t="n">
        <v>40</v>
      </c>
      <c r="C3" s="18" t="inlineStr">
        <is>
          <t>تكاليف متغيرة % من الإيراد</t>
        </is>
      </c>
      <c r="D3" s="20" t="n"/>
      <c r="E3" s="21" t="n">
        <v>0.1</v>
      </c>
    </row>
    <row r="5" ht="30" customHeight="1">
      <c r="A5" s="22" t="inlineStr">
        <is>
          <t>المنتج</t>
        </is>
      </c>
      <c r="B5" s="22" t="inlineStr">
        <is>
          <t>الوحدة</t>
        </is>
      </c>
      <c r="C5" s="22" t="inlineStr">
        <is>
          <t>الكمية الشهرية</t>
        </is>
      </c>
      <c r="D5" s="22" t="inlineStr">
        <is>
          <t>السعر</t>
        </is>
      </c>
      <c r="E5" s="22" t="inlineStr">
        <is>
          <t>الإيراد</t>
        </is>
      </c>
      <c r="F5" s="22" t="inlineStr">
        <is>
          <t>النصيب</t>
        </is>
      </c>
    </row>
    <row r="6">
      <c r="A6" s="23" t="inlineStr">
        <is>
          <t>تذكرة يوم</t>
        </is>
      </c>
      <c r="B6" s="24" t="inlineStr">
        <is>
          <t>يوم</t>
        </is>
      </c>
      <c r="C6" s="19" t="n">
        <v>320</v>
      </c>
      <c r="D6" s="19" t="n">
        <v>120</v>
      </c>
      <c r="E6" s="25">
        <f>IF(A6="","",N(C6)*N(D6))</f>
        <v/>
      </c>
      <c r="F6" s="26">
        <f>IF(OR(A6="",$E$16=0),"",E6/$E$16)</f>
        <v/>
      </c>
    </row>
    <row r="7">
      <c r="A7" s="23" t="inlineStr">
        <is>
          <t>اشتراك شهري - مكتب مشترك</t>
        </is>
      </c>
      <c r="B7" s="24" t="inlineStr">
        <is>
          <t>شهر</t>
        </is>
      </c>
      <c r="C7" s="19" t="n">
        <v>22</v>
      </c>
      <c r="D7" s="19" t="n">
        <v>2200</v>
      </c>
      <c r="E7" s="25">
        <f>IF(A7="","",N(C7)*N(D7))</f>
        <v/>
      </c>
      <c r="F7" s="26">
        <f>IF(OR(A7="",$E$16=0),"",E7/$E$16)</f>
        <v/>
      </c>
    </row>
    <row r="8">
      <c r="A8" s="23" t="inlineStr">
        <is>
          <t>مكتب ثابت مخصص</t>
        </is>
      </c>
      <c r="B8" s="24" t="inlineStr">
        <is>
          <t>شهر</t>
        </is>
      </c>
      <c r="C8" s="19" t="n">
        <v>10</v>
      </c>
      <c r="D8" s="19" t="n">
        <v>3200</v>
      </c>
      <c r="E8" s="25">
        <f>IF(A8="","",N(C8)*N(D8))</f>
        <v/>
      </c>
      <c r="F8" s="26">
        <f>IF(OR(A8="",$E$16=0),"",E8/$E$16)</f>
        <v/>
      </c>
    </row>
    <row r="9">
      <c r="A9" s="23" t="inlineStr">
        <is>
          <t>مكتب خاص 4 أفراد</t>
        </is>
      </c>
      <c r="B9" s="24" t="inlineStr">
        <is>
          <t>شهر</t>
        </is>
      </c>
      <c r="C9" s="19" t="n">
        <v>3</v>
      </c>
      <c r="D9" s="19" t="n">
        <v>12000</v>
      </c>
      <c r="E9" s="25">
        <f>IF(A9="","",N(C9)*N(D9))</f>
        <v/>
      </c>
      <c r="F9" s="26">
        <f>IF(OR(A9="",$E$16=0),"",E9/$E$16)</f>
        <v/>
      </c>
    </row>
    <row r="10">
      <c r="A10" s="23" t="inlineStr">
        <is>
          <t>قاعة اجتماعات</t>
        </is>
      </c>
      <c r="B10" s="24" t="inlineStr">
        <is>
          <t>ساعة</t>
        </is>
      </c>
      <c r="C10" s="19" t="n">
        <v>140</v>
      </c>
      <c r="D10" s="19" t="n">
        <v>250</v>
      </c>
      <c r="E10" s="25">
        <f>IF(A10="","",N(C10)*N(D10))</f>
        <v/>
      </c>
      <c r="F10" s="26">
        <f>IF(OR(A10="",$E$16=0),"",E10/$E$16)</f>
        <v/>
      </c>
    </row>
    <row r="11">
      <c r="A11" s="23" t="inlineStr">
        <is>
          <t>قاعة تدريب</t>
        </is>
      </c>
      <c r="B11" s="24" t="inlineStr">
        <is>
          <t>يوم</t>
        </is>
      </c>
      <c r="C11" s="19" t="n">
        <v>8</v>
      </c>
      <c r="D11" s="19" t="n">
        <v>3500</v>
      </c>
      <c r="E11" s="25">
        <f>IF(A11="","",N(C11)*N(D11))</f>
        <v/>
      </c>
      <c r="F11" s="26">
        <f>IF(OR(A11="",$E$16=0),"",E11/$E$16)</f>
        <v/>
      </c>
    </row>
    <row r="12">
      <c r="A12" s="23" t="inlineStr">
        <is>
          <t>عنوان تجاري وخدمات مكتبية</t>
        </is>
      </c>
      <c r="B12" s="24" t="inlineStr">
        <is>
          <t>شهر</t>
        </is>
      </c>
      <c r="C12" s="19" t="n">
        <v>15</v>
      </c>
      <c r="D12" s="19" t="n">
        <v>600</v>
      </c>
      <c r="E12" s="25">
        <f>IF(A12="","",N(C12)*N(D12))</f>
        <v/>
      </c>
      <c r="F12" s="26">
        <f>IF(OR(A12="",$E$16=0),"",E12/$E$16)</f>
        <v/>
      </c>
    </row>
    <row r="13">
      <c r="A13" s="23" t="n"/>
      <c r="B13" s="24" t="n"/>
      <c r="C13" s="19" t="n"/>
      <c r="D13" s="19" t="n"/>
      <c r="E13" s="25">
        <f>IF(A13="","",N(C13)*N(D13))</f>
        <v/>
      </c>
      <c r="F13" s="26">
        <f>IF(OR(A13="",$E$16=0),"",E13/$E$16)</f>
        <v/>
      </c>
    </row>
    <row r="14">
      <c r="A14" s="23" t="n"/>
      <c r="B14" s="24" t="n"/>
      <c r="C14" s="19" t="n"/>
      <c r="D14" s="19" t="n"/>
      <c r="E14" s="25">
        <f>IF(A14="","",N(C14)*N(D14))</f>
        <v/>
      </c>
      <c r="F14" s="26">
        <f>IF(OR(A14="",$E$16=0),"",E14/$E$16)</f>
        <v/>
      </c>
    </row>
    <row r="15">
      <c r="A15" s="23" t="n"/>
      <c r="B15" s="24" t="n"/>
      <c r="C15" s="19" t="n"/>
      <c r="D15" s="19" t="n"/>
      <c r="E15" s="25">
        <f>IF(A15="","",N(C15)*N(D15))</f>
        <v/>
      </c>
      <c r="F15" s="26">
        <f>IF(OR(A15="",$E$16=0),"",E15/$E$16)</f>
        <v/>
      </c>
    </row>
    <row r="16">
      <c r="A16" s="27" t="inlineStr">
        <is>
          <t>الإجمالي</t>
        </is>
      </c>
      <c r="B16" s="28" t="n"/>
      <c r="C16" s="28" t="n"/>
      <c r="D16" s="28" t="n"/>
      <c r="E16" s="29">
        <f>SUM(E6:E15)</f>
        <v/>
      </c>
      <c r="F16" s="28" t="n"/>
    </row>
    <row r="18">
      <c r="A18" s="18" t="inlineStr">
        <is>
          <t>الإيجار</t>
        </is>
      </c>
      <c r="B18" s="19" t="n">
        <v>70000</v>
      </c>
    </row>
    <row r="19">
      <c r="A19" s="18" t="inlineStr">
        <is>
          <t>الأجور</t>
        </is>
      </c>
      <c r="B19" s="19" t="n">
        <v>35000</v>
      </c>
    </row>
    <row r="20">
      <c r="A20" s="18" t="inlineStr">
        <is>
          <t>كهرباء وإنترنت وتكييف</t>
        </is>
      </c>
      <c r="B20" s="19" t="n">
        <v>18000</v>
      </c>
    </row>
    <row r="21">
      <c r="A21" s="18" t="inlineStr">
        <is>
          <t>نظافة وضيافة</t>
        </is>
      </c>
      <c r="B21" s="19" t="n">
        <v>6000</v>
      </c>
    </row>
    <row r="22">
      <c r="A22" s="18" t="inlineStr">
        <is>
          <t>تسويق</t>
        </is>
      </c>
      <c r="B22" s="19" t="n">
        <v>8000</v>
      </c>
    </row>
    <row r="23">
      <c r="A23" s="18" t="inlineStr">
        <is>
          <t>إهلاك الأثاث والتجهيزات</t>
        </is>
      </c>
      <c r="B23" s="19" t="n">
        <v>15000</v>
      </c>
    </row>
    <row r="25">
      <c r="A25" s="30" t="inlineStr">
        <is>
          <t>الإيراد الشهري</t>
        </is>
      </c>
      <c r="B25" s="25">
        <f>E16</f>
        <v/>
      </c>
    </row>
    <row r="26">
      <c r="A26" s="30" t="inlineStr">
        <is>
          <t>التكاليف المتغيرة</t>
        </is>
      </c>
      <c r="B26" s="25">
        <f>E16*E3</f>
        <v/>
      </c>
    </row>
    <row r="27">
      <c r="A27" s="30" t="inlineStr">
        <is>
          <t>المصروفات الثابتة</t>
        </is>
      </c>
      <c r="B27" s="25">
        <f>SUM(B18:B23)</f>
        <v/>
      </c>
    </row>
    <row r="28">
      <c r="A28" s="18" t="inlineStr">
        <is>
          <t>صافي الربح</t>
        </is>
      </c>
      <c r="B28" s="31">
        <f>B25-B26-B27</f>
        <v/>
      </c>
    </row>
    <row r="29">
      <c r="A29" s="30" t="inlineStr">
        <is>
          <t>هامش صافي الربح</t>
        </is>
      </c>
      <c r="B29" s="26">
        <f>IF(B25=0,"",B28/B25)</f>
        <v/>
      </c>
    </row>
    <row r="30">
      <c r="A30" s="30" t="inlineStr">
        <is>
          <t>الإيراد لكل مقعد</t>
        </is>
      </c>
      <c r="B30" s="25">
        <f>IF(B3=0,"",B25/B3)</f>
        <v/>
      </c>
    </row>
    <row r="31">
      <c r="A31" s="30" t="inlineStr">
        <is>
          <t>إيراد التعادل الشهري</t>
        </is>
      </c>
      <c r="B31" s="25">
        <f>IF(E3&gt;=1,"",B27/(1-E3))</f>
        <v/>
      </c>
    </row>
  </sheetData>
  <sheetProtection selectLockedCells="0" selectUnlockedCells="0" sheet="1" objects="0" insertRows="1" insertHyperlinks="1" autoFilter="0" scenarios="0" formatColumns="0" deleteColumns="1" insertColumns="1" pivotTables="1" deleteRows="1" formatCells="0" formatRows="0" sort="0"/>
  <mergeCells count="3">
    <mergeCell ref="A2:F2"/>
    <mergeCell ref="C3:D3"/>
    <mergeCell ref="A1:F1"/>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2026-10-30T04:07:01Z</dcterms:created>
  <dcterms:modified xmlns:dcterms="http://purl.org/dc/terms/" xmlns:xsi="http://www.w3.org/2001/XMLSchema-instance" xsi:type="dcterms:W3CDTF">2026-10-30T04:07:01Z</dcterms:modified>
</cp:coreProperties>
</file>