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كلفة" sheetId="3" state="visible" r:id="rId3"/>
  </sheets>
  <definedNames>
    <definedName name="_xlnm.Print_Area" localSheetId="2">'التكلفة'!$A$1:$B$27</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0"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6" fillId="3"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4" fontId="16" fillId="3" borderId="2" applyAlignment="1" pivotButton="0" quotePrefix="0" xfId="0">
      <alignment horizontal="center" vertical="center"/>
    </xf>
    <xf numFmtId="166" fontId="16" fillId="3" borderId="2" applyAlignment="1" pivotButton="0" quotePrefix="0" xfId="0">
      <alignment horizontal="center" vertical="center"/>
    </xf>
    <xf numFmtId="166"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موظف الكول سنتر وتكلفة المكالمة</t>
        </is>
      </c>
    </row>
    <row r="2" ht="4" customHeight="1">
      <c r="A2" s="9" t="n"/>
    </row>
    <row r="4" ht="22" customHeight="1">
      <c r="B4" s="10" t="inlineStr">
        <is>
          <t>فكرة القالب</t>
        </is>
      </c>
    </row>
    <row r="5" ht="66" customHeight="1">
      <c r="A5" s="11" t="inlineStr">
        <is>
          <t>•</t>
        </is>
      </c>
      <c r="B5" s="12" t="inlineStr">
        <is>
          <t>لمراكز الاتصال وأقسام خدمة العملاء: من عدد الموظفين والرواتب والتأمينات والحوافز ونسبة الإشراف وتكلفة المقعد (أنظمة، أجهزة، إيجار، مرافق)، وساعات العمل والفاقد ومتوسط زمن المكالمة ونسبة الانشغال، يحسب التكلفة الشهرية والتكلفة الكاملة للموظف والساعات المنتجة وعدد المكالمات وتكلفة المكالمة الواحدة.</t>
        </is>
      </c>
    </row>
    <row r="6" ht="22" customHeight="1">
      <c r="B6" s="10" t="inlineStr">
        <is>
          <t>خطوات الاستخدام</t>
        </is>
      </c>
    </row>
    <row r="7" ht="18" customHeight="1">
      <c r="A7" s="11" t="inlineStr">
        <is>
          <t>•</t>
        </is>
      </c>
      <c r="B7" s="12" t="inlineStr">
        <is>
          <t>اكتب البيانات من كشف الرواتب ونظام الاتصال (متوسط زمن المكالمة ونسبة الانشغال).</t>
        </is>
      </c>
    </row>
    <row r="8" ht="22" customHeight="1">
      <c r="B8" s="10" t="inlineStr">
        <is>
          <t>ملاحظات</t>
        </is>
      </c>
    </row>
    <row r="9" ht="34" customHeight="1">
      <c r="A9" s="11" t="inlineStr">
        <is>
          <t>•</t>
        </is>
      </c>
      <c r="B9" s="12" t="inlineStr">
        <is>
          <t>الفاقد الطبيعي 25% إلى 35% من الوقت المجدول. رفع الانشغال فوق 85% لفترات طويلة يرفع الإرهاق ودوران العاملين. تكلفة المكالمة أساس تسعير خدمات الكول سنتر للعملاء الخارجيين.</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27"/>
  <sheetViews>
    <sheetView showGridLines="0" rightToLeft="1" workbookViewId="0">
      <selection activeCell="A1" sqref="A1"/>
    </sheetView>
  </sheetViews>
  <sheetFormatPr baseColWidth="8" defaultRowHeight="15"/>
  <cols>
    <col width="44" customWidth="1" min="1" max="1"/>
    <col width="16" customWidth="1" min="2" max="2"/>
    <col width="12" customWidth="1" min="3" max="3"/>
  </cols>
  <sheetData>
    <row r="1" ht="30" customHeight="1">
      <c r="A1" s="15" t="inlineStr">
        <is>
          <t>تكلفة فريق خدمة العملاء - 20 مقعدًا</t>
        </is>
      </c>
      <c r="B1" s="16" t="n"/>
      <c r="C1" s="16" t="n"/>
    </row>
    <row r="2" ht="30" customHeight="1">
      <c r="A2" s="17" t="inlineStr">
        <is>
          <t>الخلايا الصفراء للإدخال.</t>
        </is>
      </c>
    </row>
    <row r="3">
      <c r="A3" s="18" t="inlineStr">
        <is>
          <t>المدخلات</t>
        </is>
      </c>
    </row>
    <row r="4">
      <c r="A4" s="19" t="inlineStr">
        <is>
          <t>عدد موظفي خدمة العملاء</t>
        </is>
      </c>
      <c r="B4" s="20" t="n">
        <v>20</v>
      </c>
    </row>
    <row r="5">
      <c r="A5" s="19" t="inlineStr">
        <is>
          <t>الراتب الشهري للموظف</t>
        </is>
      </c>
      <c r="B5" s="20" t="n">
        <v>9000</v>
      </c>
    </row>
    <row r="6">
      <c r="A6" s="19" t="inlineStr">
        <is>
          <t>تأمينات حصة صاحب العمل</t>
        </is>
      </c>
      <c r="B6" s="21" t="n">
        <v>0.1875</v>
      </c>
    </row>
    <row r="7">
      <c r="A7" s="19" t="inlineStr">
        <is>
          <t>حوافز وبدلات للموظف شهريًا</t>
        </is>
      </c>
      <c r="B7" s="20" t="n">
        <v>1200</v>
      </c>
    </row>
    <row r="8">
      <c r="A8" s="19" t="inlineStr">
        <is>
          <t>موظفون لكل مشرف</t>
        </is>
      </c>
      <c r="B8" s="20" t="n">
        <v>10</v>
      </c>
    </row>
    <row r="9">
      <c r="A9" s="19" t="inlineStr">
        <is>
          <t>راتب المشرف</t>
        </is>
      </c>
      <c r="B9" s="20" t="n">
        <v>15000</v>
      </c>
    </row>
    <row r="10">
      <c r="A10" s="19" t="inlineStr">
        <is>
          <t>أنظمة وأجهزة وتراخيص للمقعد شهريًا</t>
        </is>
      </c>
      <c r="B10" s="20" t="n">
        <v>800</v>
      </c>
    </row>
    <row r="11">
      <c r="A11" s="19" t="inlineStr">
        <is>
          <t>إيجار ومرافق للمقعد شهريًا</t>
        </is>
      </c>
      <c r="B11" s="20" t="n">
        <v>1200</v>
      </c>
    </row>
    <row r="12">
      <c r="A12" s="19" t="inlineStr">
        <is>
          <t>ساعات العمل المجدولة للموظف شهريًا</t>
        </is>
      </c>
      <c r="B12" s="20" t="n">
        <v>176</v>
      </c>
    </row>
    <row r="13">
      <c r="A13" s="19" t="inlineStr">
        <is>
          <t>نسبة الفاقد (راحات، تدريب، غياب)</t>
        </is>
      </c>
      <c r="B13" s="22" t="n">
        <v>0.3</v>
      </c>
    </row>
    <row r="14">
      <c r="A14" s="19" t="inlineStr">
        <is>
          <t>متوسط زمن المكالمة (دقيقة)</t>
        </is>
      </c>
      <c r="B14" s="23" t="n">
        <v>6</v>
      </c>
    </row>
    <row r="15">
      <c r="A15" s="19" t="inlineStr">
        <is>
          <t>نسبة الانشغال الفعلي</t>
        </is>
      </c>
      <c r="B15" s="22" t="n">
        <v>0.8</v>
      </c>
    </row>
    <row r="17">
      <c r="A17" s="18" t="inlineStr">
        <is>
          <t>النتائج</t>
        </is>
      </c>
      <c r="C17" s="24" t="inlineStr">
        <is>
          <t>النسبة</t>
        </is>
      </c>
    </row>
    <row r="18">
      <c r="A18" s="25" t="inlineStr">
        <is>
          <t>تكلفة الموظفين</t>
        </is>
      </c>
      <c r="B18" s="26">
        <f>B4*(B5*(1+B6)+B7)</f>
        <v/>
      </c>
    </row>
    <row r="19">
      <c r="A19" s="25" t="inlineStr">
        <is>
          <t>عدد المشرفين</t>
        </is>
      </c>
      <c r="B19" s="26">
        <f>IF(B8=0,0,ROUNDUP(B4/B8,0))</f>
        <v/>
      </c>
    </row>
    <row r="20">
      <c r="A20" s="25" t="inlineStr">
        <is>
          <t>تكلفة المشرفين</t>
        </is>
      </c>
      <c r="B20" s="26">
        <f>B19*B9*(1+B6)</f>
        <v/>
      </c>
    </row>
    <row r="21">
      <c r="A21" s="25" t="inlineStr">
        <is>
          <t>تكلفة المقاعد</t>
        </is>
      </c>
      <c r="B21" s="26">
        <f>B4*(B10+B11)</f>
        <v/>
      </c>
    </row>
    <row r="22">
      <c r="A22" s="19" t="inlineStr">
        <is>
          <t>إجمالي التكلفة الشهرية</t>
        </is>
      </c>
      <c r="B22" s="27">
        <f>B18+B20+B21</f>
        <v/>
      </c>
    </row>
    <row r="23">
      <c r="A23" s="25" t="inlineStr">
        <is>
          <t>تكلفة الموظف الكاملة</t>
        </is>
      </c>
      <c r="B23" s="26">
        <f>IF(B4=0,"",B22/B4)</f>
        <v/>
      </c>
    </row>
    <row r="24">
      <c r="A24" s="25" t="inlineStr">
        <is>
          <t>الساعات المنتجة</t>
        </is>
      </c>
      <c r="B24" s="26">
        <f>B4*B12*(1-B13)</f>
        <v/>
      </c>
    </row>
    <row r="25">
      <c r="A25" s="25" t="inlineStr">
        <is>
          <t>المكالمات المتوقعة شهريًا</t>
        </is>
      </c>
      <c r="B25" s="26">
        <f>IF(B14=0,"",B24*60*B15/B14)</f>
        <v/>
      </c>
    </row>
    <row r="26">
      <c r="A26" s="19" t="inlineStr">
        <is>
          <t>تكلفة المكالمة</t>
        </is>
      </c>
      <c r="B26" s="28">
        <f>IF(N(B25)=0,"",B22/B25)</f>
        <v/>
      </c>
    </row>
    <row r="27">
      <c r="A27" s="25" t="inlineStr">
        <is>
          <t>تكلفة الساعة المنتجة</t>
        </is>
      </c>
      <c r="B27" s="29">
        <f>IF(B24=0,"",B22/B24)</f>
        <v/>
      </c>
    </row>
  </sheetData>
  <sheetProtection selectLockedCells="0" selectUnlockedCells="0" sheet="1" objects="0" insertRows="1" insertHyperlinks="1" autoFilter="0" scenarios="0" formatColumns="0" deleteColumns="1" insertColumns="1" pivotTables="1" deleteRows="1" formatCells="0" formatRows="0" sort="0"/>
  <mergeCells count="4">
    <mergeCell ref="A1:C1"/>
    <mergeCell ref="A3:C3"/>
    <mergeCell ref="A2:C2"/>
    <mergeCell ref="A17:B17"/>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2026-10-30T04:19:39Z</dcterms:created>
  <dcterms:modified xmlns:dcterms="http://purl.org/dc/terms/" xmlns:xsi="http://www.w3.org/2001/XMLSchema-instance" xsi:type="dcterms:W3CDTF">2026-10-30T04:19:39Z</dcterms:modified>
</cp:coreProperties>
</file>