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يزانية" sheetId="3" state="visible" r:id="rId3"/>
  </sheets>
  <definedNames>
    <definedName name="_xlnm.Print_Area" localSheetId="2">'الميزانية'!$A$1:$D$34</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
      <name val="Arial"/>
      <b val="1"/>
      <color rgb="00FFFFFF"/>
      <sz val="12"/>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0" fontId="17" fillId="3" borderId="0" applyAlignment="1" pivotButton="0" quotePrefix="0" xfId="0">
      <alignment horizontal="right" vertical="center"/>
    </xf>
    <xf numFmtId="0" fontId="15" fillId="0" borderId="2" applyAlignment="1" pivotButton="0" quotePrefix="0" xfId="0">
      <alignment horizontal="right" vertical="center" wrapText="1"/>
    </xf>
    <xf numFmtId="165"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164" fontId="14"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ميزانية ونقطة تعادل فعالية أو مؤتمر بالتذاكر والرعاة</t>
        </is>
      </c>
    </row>
    <row r="2" ht="4" customHeight="1">
      <c r="A2" s="9" t="n"/>
    </row>
    <row r="4" ht="22" customHeight="1">
      <c r="B4" s="10" t="inlineStr">
        <is>
          <t>فكرة القالب</t>
        </is>
      </c>
    </row>
    <row r="5" ht="66" customHeight="1">
      <c r="A5" s="11" t="inlineStr">
        <is>
          <t>•</t>
        </is>
      </c>
      <c r="B5" s="12" t="inlineStr">
        <is>
          <t>لمنظمي المؤتمرات وورش العمل والفعاليات: إيرادات التذاكر بأنواعها (حجز مبكر، عادي، VIP، طلاب) والرعاة والعارضين، والمصروفات الثابتة (القاعة، المتحدثون، التسويق، المطبوعات، الصوت والإضاءة، فريق التنظيم) والضيافة لكل حاضر ونسبة الطوارئ، فيحسب صافي الفعالية ومتوسط سعر التذكرة وعدد الحضور اللازم للتعادل.</t>
        </is>
      </c>
    </row>
    <row r="6" ht="22" customHeight="1">
      <c r="B6" s="10" t="inlineStr">
        <is>
          <t>خطوات الاستخدام</t>
        </is>
      </c>
    </row>
    <row r="7" ht="34" customHeight="1">
      <c r="A7" s="11" t="inlineStr">
        <is>
          <t>•</t>
        </is>
      </c>
      <c r="B7" s="12" t="inlineStr">
        <is>
          <t>اكتب أنواع التذاكر والعدد المتوقع والسعر، ثم الرعاة، ثم المصروفات الثابتة وتكلفة الضيافة للحاضر ونسبة الطوارئ.</t>
        </is>
      </c>
    </row>
    <row r="8" ht="22" customHeight="1">
      <c r="B8" s="10" t="inlineStr">
        <is>
          <t>ملاحظات</t>
        </is>
      </c>
    </row>
    <row r="9" ht="34" customHeight="1">
      <c r="A9" s="11" t="inlineStr">
        <is>
          <t>•</t>
        </is>
      </c>
      <c r="B9" s="12" t="inlineStr">
        <is>
          <t>التذاكر المبكرة تمول المصروفات المقدمة وتقيس الإقبال؛ ابدأ بها. لا تعتمد على رعاة غير متعاقد معهم في قرار الإقامة. نسبة الطوارئ 5% إلى 10% ضرورية.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D34"/>
  <sheetViews>
    <sheetView showGridLines="0" rightToLeft="1" workbookViewId="0">
      <selection activeCell="A1" sqref="A1"/>
    </sheetView>
  </sheetViews>
  <sheetFormatPr baseColWidth="8" defaultRowHeight="15"/>
  <cols>
    <col width="32" customWidth="1" min="1" max="1"/>
    <col width="12" customWidth="1" min="2" max="2"/>
    <col width="12" customWidth="1" min="3" max="3"/>
    <col width="14" customWidth="1" min="4" max="4"/>
  </cols>
  <sheetData>
    <row r="1" ht="30" customHeight="1">
      <c r="A1" s="15" t="inlineStr">
        <is>
          <t>مؤتمر المحاسبة والتحول الرقمي 2027</t>
        </is>
      </c>
      <c r="B1" s="16" t="n"/>
      <c r="C1" s="16" t="n"/>
      <c r="D1" s="16" t="n"/>
    </row>
    <row r="2" ht="30" customHeight="1">
      <c r="A2" s="17" t="inlineStr">
        <is>
          <t>الخلايا الصفراء للإدخال.</t>
        </is>
      </c>
    </row>
    <row r="4" ht="30" customHeight="1">
      <c r="A4" s="18" t="inlineStr">
        <is>
          <t>التذكرة</t>
        </is>
      </c>
      <c r="B4" s="18" t="inlineStr">
        <is>
          <t>العدد</t>
        </is>
      </c>
      <c r="C4" s="18" t="inlineStr">
        <is>
          <t>السعر</t>
        </is>
      </c>
      <c r="D4" s="18" t="inlineStr">
        <is>
          <t>الإيراد</t>
        </is>
      </c>
    </row>
    <row r="5">
      <c r="A5" s="19" t="inlineStr">
        <is>
          <t>حجز مبكر</t>
        </is>
      </c>
      <c r="B5" s="20" t="n">
        <v>120</v>
      </c>
      <c r="C5" s="20" t="n">
        <v>1500</v>
      </c>
      <c r="D5" s="21">
        <f>IF(A5="","",N(B5)*N(C5))</f>
        <v/>
      </c>
    </row>
    <row r="6">
      <c r="A6" s="19" t="inlineStr">
        <is>
          <t>عادي</t>
        </is>
      </c>
      <c r="B6" s="20" t="n">
        <v>180</v>
      </c>
      <c r="C6" s="20" t="n">
        <v>2200</v>
      </c>
      <c r="D6" s="21">
        <f>IF(A6="","",N(B6)*N(C6))</f>
        <v/>
      </c>
    </row>
    <row r="7">
      <c r="A7" s="19" t="inlineStr">
        <is>
          <t>VIP</t>
        </is>
      </c>
      <c r="B7" s="20" t="n">
        <v>30</v>
      </c>
      <c r="C7" s="20" t="n">
        <v>4500</v>
      </c>
      <c r="D7" s="21">
        <f>IF(A7="","",N(B7)*N(C7))</f>
        <v/>
      </c>
    </row>
    <row r="8">
      <c r="A8" s="19" t="inlineStr">
        <is>
          <t>طلاب</t>
        </is>
      </c>
      <c r="B8" s="20" t="n">
        <v>50</v>
      </c>
      <c r="C8" s="20" t="n">
        <v>750</v>
      </c>
      <c r="D8" s="21">
        <f>IF(A8="","",N(B8)*N(C8))</f>
        <v/>
      </c>
    </row>
    <row r="9">
      <c r="A9" s="19" t="n"/>
      <c r="B9" s="20" t="n"/>
      <c r="C9" s="20" t="n"/>
      <c r="D9" s="21">
        <f>IF(A9="","",N(B9)*N(C9))</f>
        <v/>
      </c>
    </row>
    <row r="10">
      <c r="A10" s="22" t="inlineStr">
        <is>
          <t>إجمالي التذاكر</t>
        </is>
      </c>
      <c r="B10" s="23">
        <f>SUM(B5:B9)</f>
        <v/>
      </c>
      <c r="C10" s="24" t="n"/>
      <c r="D10" s="23">
        <f>SUM(D5:D9)</f>
        <v/>
      </c>
    </row>
    <row r="12" ht="30" customHeight="1">
      <c r="A12" s="18" t="inlineStr">
        <is>
          <t>الرعاية</t>
        </is>
      </c>
      <c r="B12" s="18" t="inlineStr">
        <is>
          <t>العدد</t>
        </is>
      </c>
      <c r="C12" s="18" t="inlineStr">
        <is>
          <t>القيمة</t>
        </is>
      </c>
      <c r="D12" s="18" t="inlineStr">
        <is>
          <t>الإيراد</t>
        </is>
      </c>
    </row>
    <row r="13">
      <c r="A13" s="19" t="inlineStr">
        <is>
          <t>راعي رئيسي</t>
        </is>
      </c>
      <c r="B13" s="20" t="n">
        <v>1</v>
      </c>
      <c r="C13" s="20" t="n">
        <v>100000</v>
      </c>
      <c r="D13" s="21">
        <f>IF(A13="","",N(B13)*N(C13))</f>
        <v/>
      </c>
    </row>
    <row r="14">
      <c r="A14" s="19" t="inlineStr">
        <is>
          <t>عارضون</t>
        </is>
      </c>
      <c r="B14" s="20" t="n">
        <v>4</v>
      </c>
      <c r="C14" s="20" t="n">
        <v>15000</v>
      </c>
      <c r="D14" s="21">
        <f>IF(A14="","",N(B14)*N(C14))</f>
        <v/>
      </c>
    </row>
    <row r="15">
      <c r="A15" s="19" t="n"/>
      <c r="B15" s="20" t="n"/>
      <c r="C15" s="20" t="n"/>
      <c r="D15" s="21">
        <f>IF(A15="","",N(B15)*N(C15))</f>
        <v/>
      </c>
    </row>
    <row r="16">
      <c r="A16" s="22" t="inlineStr">
        <is>
          <t>إجمالي الرعاية</t>
        </is>
      </c>
      <c r="B16" s="24" t="n"/>
      <c r="C16" s="24" t="n"/>
      <c r="D16" s="23">
        <f>SUM(D13:D15)</f>
        <v/>
      </c>
    </row>
    <row r="18">
      <c r="A18" s="25" t="inlineStr">
        <is>
          <t>المصروفات</t>
        </is>
      </c>
    </row>
    <row r="19">
      <c r="A19" s="26" t="inlineStr">
        <is>
          <t>القاعة والتجهيزات</t>
        </is>
      </c>
      <c r="B19" s="20" t="n">
        <v>180000</v>
      </c>
    </row>
    <row r="20">
      <c r="A20" s="26" t="inlineStr">
        <is>
          <t>المتحدثون والضيافة</t>
        </is>
      </c>
      <c r="B20" s="20" t="n">
        <v>150000</v>
      </c>
    </row>
    <row r="21">
      <c r="A21" s="26" t="inlineStr">
        <is>
          <t>التسويق والإعلانات</t>
        </is>
      </c>
      <c r="B21" s="20" t="n">
        <v>90000</v>
      </c>
    </row>
    <row r="22">
      <c r="A22" s="26" t="inlineStr">
        <is>
          <t>المطبوعات والبادجات</t>
        </is>
      </c>
      <c r="B22" s="20" t="n">
        <v>15000</v>
      </c>
    </row>
    <row r="23">
      <c r="A23" s="26" t="inlineStr">
        <is>
          <t>الصوت والإضاءة والتصوير</t>
        </is>
      </c>
      <c r="B23" s="20" t="n">
        <v>35000</v>
      </c>
    </row>
    <row r="24">
      <c r="A24" s="26" t="inlineStr">
        <is>
          <t>فريق التنظيم</t>
        </is>
      </c>
      <c r="B24" s="20" t="n">
        <v>25000</v>
      </c>
    </row>
    <row r="25">
      <c r="A25" s="26" t="inlineStr">
        <is>
          <t>الضيافة لكل حاضر</t>
        </is>
      </c>
      <c r="B25" s="20" t="n">
        <v>450</v>
      </c>
    </row>
    <row r="26">
      <c r="A26" s="26" t="inlineStr">
        <is>
          <t>نسبة الطوارئ</t>
        </is>
      </c>
      <c r="B26" s="27" t="n">
        <v>0.07000000000000001</v>
      </c>
    </row>
    <row r="28">
      <c r="A28" s="28" t="inlineStr">
        <is>
          <t>الضيافة</t>
        </is>
      </c>
      <c r="B28" s="21">
        <f>B25*B10</f>
        <v/>
      </c>
    </row>
    <row r="29">
      <c r="A29" s="28" t="inlineStr">
        <is>
          <t>الطوارئ</t>
        </is>
      </c>
      <c r="B29" s="21">
        <f>(SUM(B19:B24)+B28)*B26</f>
        <v/>
      </c>
    </row>
    <row r="30">
      <c r="A30" s="26" t="inlineStr">
        <is>
          <t>إجمالي المصروفات</t>
        </is>
      </c>
      <c r="B30" s="29">
        <f>SUM(B19:B24)+B28+B29</f>
        <v/>
      </c>
    </row>
    <row r="31">
      <c r="A31" s="26" t="inlineStr">
        <is>
          <t>إجمالي الإيرادات</t>
        </is>
      </c>
      <c r="B31" s="29">
        <f>D10+D16</f>
        <v/>
      </c>
    </row>
    <row r="32">
      <c r="A32" s="26" t="inlineStr">
        <is>
          <t>صافي الفعالية</t>
        </is>
      </c>
      <c r="B32" s="29">
        <f>B31-B30</f>
        <v/>
      </c>
    </row>
    <row r="33">
      <c r="A33" s="28" t="inlineStr">
        <is>
          <t>متوسط سعر التذكرة</t>
        </is>
      </c>
      <c r="B33" s="21">
        <f>IF(B10=0,"",D10/B10)</f>
        <v/>
      </c>
    </row>
    <row r="34">
      <c r="A34" s="28" t="inlineStr">
        <is>
          <t>حضور التعادل</t>
        </is>
      </c>
      <c r="B34" s="21">
        <f>IF(OR(B33="",B33&lt;=B25*(1+B26)),"",(SUM(B19:B24)*(1+B26)-D16)/(B33-B25*(1+B26)))</f>
        <v/>
      </c>
    </row>
  </sheetData>
  <sheetProtection selectLockedCells="0" selectUnlockedCells="0" sheet="1" objects="0" insertRows="1" insertHyperlinks="1" autoFilter="0" scenarios="0" formatColumns="0" deleteColumns="1" insertColumns="1" pivotTables="1" deleteRows="1" formatCells="0" formatRows="0" sort="0"/>
  <mergeCells count="3">
    <mergeCell ref="A1:D1"/>
    <mergeCell ref="A18:D18"/>
    <mergeCell ref="A2:D2"/>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2026-10-30T04:19:40Z</dcterms:created>
  <dcterms:modified xmlns:dcterms="http://purl.org/dc/terms/" xmlns:xsi="http://www.w3.org/2001/XMLSchema-instance" xsi:type="dcterms:W3CDTF">2026-10-30T04:19:40Z</dcterms:modified>
</cp:coreProperties>
</file>