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برنامج" sheetId="3" state="visible" r:id="rId3"/>
  </sheets>
  <definedNames>
    <definedName name="_xlnm.Print_Area" localSheetId="2">'البرنامج'!$A$1:$E$28</definedName>
  </definedNames>
  <calcPr calcId="124519" fullCalcOnLoad="1"/>
</workbook>
</file>

<file path=xl/styles.xml><?xml version="1.0" encoding="utf-8"?>
<styleSheet xmlns="http://schemas.openxmlformats.org/spreadsheetml/2006/main">
  <numFmts count="2">
    <numFmt numFmtId="164" formatCode="#,##0;[Red]-#,##0"/>
    <numFmt numFmtId="165"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2"/>
    </font>
    <font>
      <name val="Arial"/>
      <b val="1"/>
      <color rgb="00000000"/>
      <sz val="11"/>
    </font>
    <font>
      <name val="Arial"/>
      <b val="1"/>
      <color rgb="00FFFFFF"/>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27">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3" borderId="0" applyAlignment="1" pivotButton="0" quotePrefix="0" xfId="0">
      <alignment horizontal="right" vertical="center"/>
    </xf>
    <xf numFmtId="0" fontId="15"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0" fontId="16" fillId="2" borderId="2" applyAlignment="1" pivotButton="0" quotePrefix="0" xfId="0">
      <alignment horizontal="center" vertical="center" wrapText="1"/>
    </xf>
    <xf numFmtId="0" fontId="10" fillId="0" borderId="2" applyAlignment="1" pivotButton="0" quotePrefix="0" xfId="0">
      <alignment horizontal="right" vertical="center" wrapText="1"/>
    </xf>
    <xf numFmtId="164" fontId="10" fillId="0" borderId="2" applyAlignment="1" pivotButton="0" quotePrefix="0" xfId="0">
      <alignment horizontal="center" vertical="center"/>
    </xf>
    <xf numFmtId="164" fontId="16" fillId="3" borderId="2" applyAlignment="1" pivotButton="0" quotePrefix="0" xfId="0">
      <alignment horizontal="center" vertical="center"/>
    </xf>
    <xf numFmtId="164" fontId="15"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تسعير برنامج العمرة حسب نوع الغرفة</t>
        </is>
      </c>
    </row>
    <row r="2" ht="4" customHeight="1">
      <c r="A2" s="9" t="n"/>
    </row>
    <row r="4" ht="22" customHeight="1">
      <c r="B4" s="10" t="inlineStr">
        <is>
          <t>فكرة القالب</t>
        </is>
      </c>
    </row>
    <row r="5" ht="66" customHeight="1">
      <c r="A5" s="11" t="inlineStr">
        <is>
          <t>•</t>
        </is>
      </c>
      <c r="B5" s="12" t="inlineStr">
        <is>
          <t>لشركات السياحة الدينية: يجمع تكاليف الفرد المشتركة (طيران، تأشيرة وخدمات، نقل، مزارات، تأمين، مصروفات الشركة) وتكلفة الفنادق في مكة والمدينة حسب عدد الليالي وسعر الغرفة، فيحسب تكلفة الفرد وسعر البيع (مقربًا لأقرب 500) والربح للغرفة الثنائية والثلاثية والرباعية، ثم إيراد وربح المجموعة حسب توزيع المعتمرين.</t>
        </is>
      </c>
    </row>
    <row r="6" ht="22" customHeight="1">
      <c r="B6" s="10" t="inlineStr">
        <is>
          <t>خطوات الاستخدام</t>
        </is>
      </c>
    </row>
    <row r="7" ht="34" customHeight="1">
      <c r="A7" s="11" t="inlineStr">
        <is>
          <t>•</t>
        </is>
      </c>
      <c r="B7" s="12" t="inlineStr">
        <is>
          <t>اكتب التكاليف المشتركة للفرد، ثم الليالي وسعر الغرفة في كل مدينة بالجنيه بعد التحويل، والهامش، ثم عدد المعتمرين في كل نوع غرفة.</t>
        </is>
      </c>
    </row>
    <row r="8" ht="22" customHeight="1">
      <c r="B8" s="10" t="inlineStr">
        <is>
          <t>ملاحظات</t>
        </is>
      </c>
    </row>
    <row r="9" ht="34" customHeight="1">
      <c r="A9" s="11" t="inlineStr">
        <is>
          <t>•</t>
        </is>
      </c>
      <c r="B9" s="12" t="inlineStr">
        <is>
          <t>أسعار الفنادق والطيران تتغير بشدة في رمضان والإجازات؛ حدّث الأسعار عند كل برنامج وحدد صلاحية العرض. التزم بضوابط وزارة السياحة والأسعار المعلنة للبرامج.</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E28"/>
  <sheetViews>
    <sheetView showGridLines="0" rightToLeft="1"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s>
  <sheetData>
    <row r="1" ht="30" customHeight="1">
      <c r="A1" s="15" t="inlineStr">
        <is>
          <t>برنامج عمرة 12 ليلة - فبراير 2027</t>
        </is>
      </c>
      <c r="B1" s="16" t="n"/>
      <c r="C1" s="16" t="n"/>
      <c r="D1" s="16" t="n"/>
      <c r="E1" s="16" t="n"/>
    </row>
    <row r="2" ht="30" customHeight="1">
      <c r="A2" s="17" t="inlineStr">
        <is>
          <t>الخلايا الصفراء للإدخال.</t>
        </is>
      </c>
    </row>
    <row r="3">
      <c r="A3" s="18" t="inlineStr">
        <is>
          <t>تكاليف الفرد المشتركة</t>
        </is>
      </c>
    </row>
    <row r="4">
      <c r="A4" s="19" t="inlineStr">
        <is>
          <t>الطيران ذهابًا وعودة</t>
        </is>
      </c>
      <c r="B4" s="20" t="n">
        <v>18000</v>
      </c>
    </row>
    <row r="5">
      <c r="A5" s="19" t="inlineStr">
        <is>
          <t>التأشيرة والخدمات</t>
        </is>
      </c>
      <c r="B5" s="20" t="n">
        <v>6500</v>
      </c>
    </row>
    <row r="6">
      <c r="A6" s="19" t="inlineStr">
        <is>
          <t>النقل البري</t>
        </is>
      </c>
      <c r="B6" s="20" t="n">
        <v>2200</v>
      </c>
    </row>
    <row r="7">
      <c r="A7" s="19" t="inlineStr">
        <is>
          <t>المزارات والمرشد</t>
        </is>
      </c>
      <c r="B7" s="20" t="n">
        <v>900</v>
      </c>
    </row>
    <row r="8">
      <c r="A8" s="19" t="inlineStr">
        <is>
          <t>التأمين الطبي</t>
        </is>
      </c>
      <c r="B8" s="20" t="n">
        <v>600</v>
      </c>
    </row>
    <row r="9">
      <c r="A9" s="19" t="inlineStr">
        <is>
          <t>نصيب الفرد من مصروفات الشركة</t>
        </is>
      </c>
      <c r="B9" s="20" t="n">
        <v>1500</v>
      </c>
    </row>
    <row r="11">
      <c r="A11" s="18" t="inlineStr">
        <is>
          <t>الفنادق والهامش</t>
        </is>
      </c>
    </row>
    <row r="12">
      <c r="A12" s="19" t="inlineStr">
        <is>
          <t>ليالي مكة</t>
        </is>
      </c>
      <c r="B12" s="20" t="n">
        <v>7</v>
      </c>
    </row>
    <row r="13">
      <c r="A13" s="19" t="inlineStr">
        <is>
          <t>سعر غرفة مكة لليلة</t>
        </is>
      </c>
      <c r="B13" s="20" t="n">
        <v>7000</v>
      </c>
    </row>
    <row r="14">
      <c r="A14" s="19" t="inlineStr">
        <is>
          <t>ليالي المدينة</t>
        </is>
      </c>
      <c r="B14" s="20" t="n">
        <v>5</v>
      </c>
    </row>
    <row r="15">
      <c r="A15" s="19" t="inlineStr">
        <is>
          <t>سعر غرفة المدينة لليلة</t>
        </is>
      </c>
      <c r="B15" s="20" t="n">
        <v>4500</v>
      </c>
    </row>
    <row r="16">
      <c r="A16" s="19" t="inlineStr">
        <is>
          <t>هامش الربح من السعر</t>
        </is>
      </c>
      <c r="B16" s="21" t="n">
        <v>0.12</v>
      </c>
    </row>
    <row r="18" ht="30" customHeight="1">
      <c r="A18" s="22" t="inlineStr"/>
      <c r="B18" s="22" t="inlineStr">
        <is>
          <t>ثنائية</t>
        </is>
      </c>
      <c r="C18" s="22" t="inlineStr">
        <is>
          <t>ثلاثية</t>
        </is>
      </c>
      <c r="D18" s="22" t="inlineStr">
        <is>
          <t>رباعية</t>
        </is>
      </c>
      <c r="E18" s="22" t="inlineStr">
        <is>
          <t>المجموعة</t>
        </is>
      </c>
    </row>
    <row r="19">
      <c r="A19" s="19" t="inlineStr">
        <is>
          <t>أفراد الغرفة</t>
        </is>
      </c>
      <c r="B19" s="20" t="n">
        <v>2</v>
      </c>
      <c r="C19" s="20" t="n">
        <v>3</v>
      </c>
      <c r="D19" s="20" t="n">
        <v>4</v>
      </c>
    </row>
    <row r="20">
      <c r="A20" s="23" t="inlineStr">
        <is>
          <t>فندق مكة للفرد</t>
        </is>
      </c>
      <c r="B20" s="24">
        <f>$B$12*$B$13/B19</f>
        <v/>
      </c>
      <c r="C20" s="24">
        <f>$B$12*$B$13/C19</f>
        <v/>
      </c>
      <c r="D20" s="24">
        <f>$B$12*$B$13/D19</f>
        <v/>
      </c>
    </row>
    <row r="21">
      <c r="A21" s="23" t="inlineStr">
        <is>
          <t>فندق المدينة للفرد</t>
        </is>
      </c>
      <c r="B21" s="24">
        <f>$B$14*$B$15/B19</f>
        <v/>
      </c>
      <c r="C21" s="24">
        <f>$B$14*$B$15/C19</f>
        <v/>
      </c>
      <c r="D21" s="24">
        <f>$B$14*$B$15/D19</f>
        <v/>
      </c>
    </row>
    <row r="22">
      <c r="A22" s="23" t="inlineStr">
        <is>
          <t>التكاليف المشتركة</t>
        </is>
      </c>
      <c r="B22" s="24">
        <f>SUM($B$4:$B$9)</f>
        <v/>
      </c>
      <c r="C22" s="24">
        <f>SUM($B$4:$B$9)</f>
        <v/>
      </c>
      <c r="D22" s="24">
        <f>SUM($B$4:$B$9)</f>
        <v/>
      </c>
    </row>
    <row r="23">
      <c r="A23" s="19" t="inlineStr">
        <is>
          <t>تكلفة الفرد</t>
        </is>
      </c>
      <c r="B23" s="24">
        <f>SUM(B20:B22)</f>
        <v/>
      </c>
      <c r="C23" s="24">
        <f>SUM(C20:C22)</f>
        <v/>
      </c>
      <c r="D23" s="24">
        <f>SUM(D20:D22)</f>
        <v/>
      </c>
    </row>
    <row r="24">
      <c r="A24" s="19" t="inlineStr">
        <is>
          <t>سعر البيع للفرد (لأقرب 500)</t>
        </is>
      </c>
      <c r="B24" s="25">
        <f>CEILING(B23/(1-$B$16),500)</f>
        <v/>
      </c>
      <c r="C24" s="25">
        <f>CEILING(C23/(1-$B$16),500)</f>
        <v/>
      </c>
      <c r="D24" s="25">
        <f>CEILING(D23/(1-$B$16),500)</f>
        <v/>
      </c>
    </row>
    <row r="25">
      <c r="A25" s="23" t="inlineStr">
        <is>
          <t>ربح الفرد</t>
        </is>
      </c>
      <c r="B25" s="24">
        <f>B24-B23</f>
        <v/>
      </c>
      <c r="C25" s="24">
        <f>C24-C23</f>
        <v/>
      </c>
      <c r="D25" s="24">
        <f>D24-D23</f>
        <v/>
      </c>
    </row>
    <row r="26">
      <c r="A26" s="19" t="inlineStr">
        <is>
          <t>عدد المعتمرين</t>
        </is>
      </c>
      <c r="B26" s="20" t="n">
        <v>10</v>
      </c>
      <c r="C26" s="20" t="n">
        <v>15</v>
      </c>
      <c r="D26" s="20" t="n">
        <v>15</v>
      </c>
      <c r="E26" s="26">
        <f>SUM(B26:D26)</f>
        <v/>
      </c>
    </row>
    <row r="27">
      <c r="A27" s="19" t="inlineStr">
        <is>
          <t>إيراد المجموعة</t>
        </is>
      </c>
      <c r="B27" s="24">
        <f>B24*B26</f>
        <v/>
      </c>
      <c r="C27" s="24">
        <f>C24*C26</f>
        <v/>
      </c>
      <c r="D27" s="24">
        <f>D24*D26</f>
        <v/>
      </c>
      <c r="E27" s="26">
        <f>SUM(B27:D27)</f>
        <v/>
      </c>
    </row>
    <row r="28">
      <c r="A28" s="19" t="inlineStr">
        <is>
          <t>ربح المجموعة</t>
        </is>
      </c>
      <c r="B28" s="24">
        <f>B25*B26</f>
        <v/>
      </c>
      <c r="C28" s="24">
        <f>C25*C26</f>
        <v/>
      </c>
      <c r="D28" s="24">
        <f>D25*D26</f>
        <v/>
      </c>
      <c r="E28" s="26">
        <f>SUM(B28:D28)</f>
        <v/>
      </c>
    </row>
  </sheetData>
  <sheetProtection selectLockedCells="0" selectUnlockedCells="0" sheet="1" objects="0" insertRows="1" insertHyperlinks="1" autoFilter="0" scenarios="0" formatColumns="0" deleteColumns="1" insertColumns="1" pivotTables="1" deleteRows="1" formatCells="0" formatRows="0" sort="0"/>
  <mergeCells count="4">
    <mergeCell ref="A2:E2"/>
    <mergeCell ref="A3:B3"/>
    <mergeCell ref="A1:E1"/>
    <mergeCell ref="A11:B11"/>
  </mergeCell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2026-10-30T04:19:40Z</dcterms:created>
  <dcterms:modified xmlns:dcterms="http://purl.org/dc/terms/" xmlns:xsi="http://www.w3.org/2001/XMLSchema-instance" xsi:type="dcterms:W3CDTF">2026-10-30T04:19:40Z</dcterms:modified>
</cp:coreProperties>
</file>