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إيراد" sheetId="3" state="visible" r:id="rId3"/>
  </sheets>
  <definedNames>
    <definedName name="_xlnm.Print_Area" localSheetId="2">'الإيراد'!$A$1:$F$24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إيراد اليوم حسب الفترة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'الإيراد'!F5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'الإيراد'!$A$6:$A$10</f>
            </numRef>
          </cat>
          <val>
            <numRef>
              <f>'الإيراد'!$F$6:$F$10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إيرادات وإشغال جراج أو ساحة انتظار السيارات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لجراجات وساحات انتظار السيارات: لكل فترة من اليوم عدد الساعات ونسبة الإشغال وسعر الساعة، فيحسب ساعات الانتظار والإيراد اليومي، ثم الإيراد الشهري مع الاشتراكات الشهرية والمصروفات وصافي الربح ومتوسط الإشغال.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الأماكن وأيام الشهر، ثم الفترات (مجموع ساعاتها 24) والإشغال المتوقع من العد الفعلي وسعر الساعة لكل فترة.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أماكن المشتركين الشهريين محجوزة؛ اخصم عددها من الأماكن إن كانت ثابتة. سعر الساعة يجب أن يتفق مع ترخيص الجراج وتعريفة الحي.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10" customWidth="1" min="4" max="4"/>
    <col width="13" customWidth="1" min="5" max="5"/>
    <col width="13" customWidth="1" min="6" max="6"/>
  </cols>
  <sheetData>
    <row r="1" ht="30" customHeight="1">
      <c r="A1" s="15" t="inlineStr">
        <is>
          <t>جراج 80 سيارة - وسط البلد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عدد الأماكن</t>
        </is>
      </c>
      <c r="B3" s="19" t="n">
        <v>80</v>
      </c>
      <c r="C3" s="18" t="inlineStr">
        <is>
          <t>أيام الشهر</t>
        </is>
      </c>
      <c r="D3" s="20" t="n"/>
      <c r="E3" s="19" t="n">
        <v>30</v>
      </c>
    </row>
    <row r="5" ht="30" customHeight="1">
      <c r="A5" s="21" t="inlineStr">
        <is>
          <t>الفترة</t>
        </is>
      </c>
      <c r="B5" s="21" t="inlineStr">
        <is>
          <t>الساعات</t>
        </is>
      </c>
      <c r="C5" s="21" t="inlineStr">
        <is>
          <t>الإشغال</t>
        </is>
      </c>
      <c r="D5" s="21" t="inlineStr">
        <is>
          <t>سعر الساعة</t>
        </is>
      </c>
      <c r="E5" s="21" t="inlineStr">
        <is>
          <t>ساعات الانتظار</t>
        </is>
      </c>
      <c r="F5" s="21" t="inlineStr">
        <is>
          <t>إيراد اليوم</t>
        </is>
      </c>
    </row>
    <row r="6">
      <c r="A6" s="22" t="inlineStr">
        <is>
          <t>12 ص - 7 ص</t>
        </is>
      </c>
      <c r="B6" s="19" t="n">
        <v>7</v>
      </c>
      <c r="C6" s="23" t="n">
        <v>0.15</v>
      </c>
      <c r="D6" s="24" t="n">
        <v>3</v>
      </c>
      <c r="E6" s="25">
        <f>IF(A6="","",$B$3*N(B6)*N(C6))</f>
        <v/>
      </c>
      <c r="F6" s="25">
        <f>IF(A6="","",E6*N(D6))</f>
        <v/>
      </c>
    </row>
    <row r="7">
      <c r="A7" s="22" t="inlineStr">
        <is>
          <t>7 ص - 10 ص</t>
        </is>
      </c>
      <c r="B7" s="19" t="n">
        <v>3</v>
      </c>
      <c r="C7" s="23" t="n">
        <v>0.5</v>
      </c>
      <c r="D7" s="24" t="n">
        <v>5</v>
      </c>
      <c r="E7" s="25">
        <f>IF(A7="","",$B$3*N(B7)*N(C7))</f>
        <v/>
      </c>
      <c r="F7" s="25">
        <f>IF(A7="","",E7*N(D7))</f>
        <v/>
      </c>
    </row>
    <row r="8">
      <c r="A8" s="22" t="inlineStr">
        <is>
          <t>10 ص - 4 م</t>
        </is>
      </c>
      <c r="B8" s="19" t="n">
        <v>6</v>
      </c>
      <c r="C8" s="23" t="n">
        <v>0.7</v>
      </c>
      <c r="D8" s="24" t="n">
        <v>5</v>
      </c>
      <c r="E8" s="25">
        <f>IF(A8="","",$B$3*N(B8)*N(C8))</f>
        <v/>
      </c>
      <c r="F8" s="25">
        <f>IF(A8="","",E8*N(D8))</f>
        <v/>
      </c>
    </row>
    <row r="9">
      <c r="A9" s="22" t="inlineStr">
        <is>
          <t>4 م - 8 م</t>
        </is>
      </c>
      <c r="B9" s="19" t="n">
        <v>4</v>
      </c>
      <c r="C9" s="23" t="n">
        <v>0.6</v>
      </c>
      <c r="D9" s="24" t="n">
        <v>5</v>
      </c>
      <c r="E9" s="25">
        <f>IF(A9="","",$B$3*N(B9)*N(C9))</f>
        <v/>
      </c>
      <c r="F9" s="25">
        <f>IF(A9="","",E9*N(D9))</f>
        <v/>
      </c>
    </row>
    <row r="10">
      <c r="A10" s="22" t="inlineStr">
        <is>
          <t>8 م - 12 ص</t>
        </is>
      </c>
      <c r="B10" s="19" t="n">
        <v>4</v>
      </c>
      <c r="C10" s="23" t="n">
        <v>0.35</v>
      </c>
      <c r="D10" s="24" t="n">
        <v>5</v>
      </c>
      <c r="E10" s="25">
        <f>IF(A10="","",$B$3*N(B10)*N(C10))</f>
        <v/>
      </c>
      <c r="F10" s="25">
        <f>IF(A10="","",E10*N(D10))</f>
        <v/>
      </c>
    </row>
    <row r="11">
      <c r="A11" s="22" t="n"/>
      <c r="B11" s="19" t="n"/>
      <c r="C11" s="23" t="n"/>
      <c r="D11" s="24" t="n"/>
      <c r="E11" s="25">
        <f>IF(A11="","",$B$3*N(B11)*N(C11))</f>
        <v/>
      </c>
      <c r="F11" s="25">
        <f>IF(A11="","",E11*N(D11))</f>
        <v/>
      </c>
    </row>
    <row r="12">
      <c r="A12" s="26" t="inlineStr">
        <is>
          <t>الإجمالي</t>
        </is>
      </c>
      <c r="B12" s="27">
        <f>SUM(B6:B11)</f>
        <v/>
      </c>
      <c r="C12" s="28" t="n"/>
      <c r="D12" s="28" t="n"/>
      <c r="E12" s="27">
        <f>SUM(E6:E11)</f>
        <v/>
      </c>
      <c r="F12" s="27">
        <f>SUM(F6:F11)</f>
        <v/>
      </c>
    </row>
    <row r="14">
      <c r="A14" s="18" t="inlineStr">
        <is>
          <t>عدد المشتركين الشهريين</t>
        </is>
      </c>
      <c r="B14" s="19" t="n">
        <v>25</v>
      </c>
    </row>
    <row r="15">
      <c r="A15" s="18" t="inlineStr">
        <is>
          <t>الاشتراك الشهري</t>
        </is>
      </c>
      <c r="B15" s="19" t="n">
        <v>500</v>
      </c>
    </row>
    <row r="16">
      <c r="A16" s="18" t="inlineStr">
        <is>
          <t>إيجار الأرض</t>
        </is>
      </c>
      <c r="B16" s="19" t="n">
        <v>70000</v>
      </c>
    </row>
    <row r="17">
      <c r="A17" s="18" t="inlineStr">
        <is>
          <t>أجور المنادين والأمن</t>
        </is>
      </c>
      <c r="B17" s="19" t="n">
        <v>24000</v>
      </c>
    </row>
    <row r="18">
      <c r="A18" s="18" t="inlineStr">
        <is>
          <t>كهرباء وكاميرات</t>
        </is>
      </c>
      <c r="B18" s="19" t="n">
        <v>4000</v>
      </c>
    </row>
    <row r="19">
      <c r="A19" s="29" t="inlineStr">
        <is>
          <t>إيراد الساعات الشهري</t>
        </is>
      </c>
      <c r="B19" s="25">
        <f>F12*E3</f>
        <v/>
      </c>
    </row>
    <row r="20">
      <c r="A20" s="29" t="inlineStr">
        <is>
          <t>إيراد الاشتراكات</t>
        </is>
      </c>
      <c r="B20" s="25">
        <f>B14*B15</f>
        <v/>
      </c>
    </row>
    <row r="21">
      <c r="A21" s="29" t="inlineStr">
        <is>
          <t>إجمالي الإيراد</t>
        </is>
      </c>
      <c r="B21" s="25">
        <f>B19+B20</f>
        <v/>
      </c>
    </row>
    <row r="22">
      <c r="A22" s="29" t="inlineStr">
        <is>
          <t>المصروفات</t>
        </is>
      </c>
      <c r="B22" s="25">
        <f>SUM(B16:B18)</f>
        <v/>
      </c>
    </row>
    <row r="23">
      <c r="A23" s="18" t="inlineStr">
        <is>
          <t>صافي الربح الشهري</t>
        </is>
      </c>
      <c r="B23" s="30">
        <f>B21-B22</f>
        <v/>
      </c>
    </row>
    <row r="24">
      <c r="A24" s="29" t="inlineStr">
        <is>
          <t>متوسط الإشغال</t>
        </is>
      </c>
      <c r="B24" s="31">
        <f>IF(B3*B12=0,"",E12/(B3*B12))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F2"/>
    <mergeCell ref="C3:D3"/>
    <mergeCell ref="A1:F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