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باقات" sheetId="3" state="visible" r:id="rId3"/>
  </sheets>
  <definedNames>
    <definedName name="_xlnm.Print_Area" localSheetId="2">'الباقات'!$A$1:$M$19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تسعير باقات حفلات أعياد ميلاد الأطفال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لمنظمي حفلات أعياد الميلاد وحفلات الأطفال: لكل باقة عدد الأطفال والسعر للطفل وتكلفة الأكل والتورتة والهدايا للطفل وأجر المنشط والديكور للحفلة وعدد الحفلات في الشهر، فيحسب إيراد وتكلفة وربح الحفلة والهامش والربح الشهري وصافي الربح.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الباقات التي تقدمها بسعرها للطفل، ثم تكلفة الطفل وتكلفة الحفلة الثابتة، وعدد الحفلات المتوقعة في الشهر.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تكلفة المنشط والديكور ثابتة للحفلة، لذلك تربح أكثر كلما زاد عدد الأطفال؛ ضع حدًا أدنى للعدد في كل باقة. خذ عربونًا عند الحجز.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9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9" customWidth="1" min="3" max="3"/>
    <col width="10" customWidth="1" min="4" max="4"/>
    <col width="9" customWidth="1" min="5" max="5"/>
    <col width="10" customWidth="1" min="6" max="6"/>
    <col width="9" customWidth="1" min="7" max="7"/>
    <col width="8" customWidth="1" min="8" max="8"/>
    <col width="11" customWidth="1" min="9" max="9"/>
    <col width="11" customWidth="1" min="10" max="10"/>
    <col width="11" customWidth="1" min="11" max="11"/>
    <col width="9" customWidth="1" min="12" max="12"/>
    <col width="12" customWidth="1" min="13" max="13"/>
  </cols>
  <sheetData>
    <row r="1" ht="30" customHeight="1">
      <c r="A1" s="15" t="inlineStr">
        <is>
          <t>حفلات الأطفال - نوفمبر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الباقة</t>
        </is>
      </c>
      <c r="B4" s="18" t="inlineStr">
        <is>
          <t>الأطفال</t>
        </is>
      </c>
      <c r="C4" s="18" t="inlineStr">
        <is>
          <t>السعر للطفل</t>
        </is>
      </c>
      <c r="D4" s="18" t="inlineStr">
        <is>
          <t>أكل وتورتة للطفل</t>
        </is>
      </c>
      <c r="E4" s="18" t="inlineStr">
        <is>
          <t>هدية للطفل</t>
        </is>
      </c>
      <c r="F4" s="18" t="inlineStr">
        <is>
          <t>المنشط</t>
        </is>
      </c>
      <c r="G4" s="18" t="inlineStr">
        <is>
          <t>الديكور</t>
        </is>
      </c>
      <c r="H4" s="18" t="inlineStr">
        <is>
          <t>الحفلات</t>
        </is>
      </c>
      <c r="I4" s="18" t="inlineStr">
        <is>
          <t>إيراد الحفلة</t>
        </is>
      </c>
      <c r="J4" s="18" t="inlineStr">
        <is>
          <t>تكلفة الحفلة</t>
        </is>
      </c>
      <c r="K4" s="18" t="inlineStr">
        <is>
          <t>ربح الحفلة</t>
        </is>
      </c>
      <c r="L4" s="18" t="inlineStr">
        <is>
          <t>الهامش</t>
        </is>
      </c>
      <c r="M4" s="18" t="inlineStr">
        <is>
          <t>الربح الشهري</t>
        </is>
      </c>
    </row>
    <row r="5">
      <c r="A5" s="19" t="inlineStr">
        <is>
          <t>باقة بسيطة في البيت</t>
        </is>
      </c>
      <c r="B5" s="20" t="n">
        <v>15</v>
      </c>
      <c r="C5" s="20" t="n">
        <v>300</v>
      </c>
      <c r="D5" s="20" t="n">
        <v>90</v>
      </c>
      <c r="E5" s="20" t="n">
        <v>40</v>
      </c>
      <c r="F5" s="20" t="n">
        <v>800</v>
      </c>
      <c r="G5" s="20" t="n">
        <v>700</v>
      </c>
      <c r="H5" s="20" t="n">
        <v>6</v>
      </c>
      <c r="I5" s="21">
        <f>IF(A5="","",N(B5)*N(C5))</f>
        <v/>
      </c>
      <c r="J5" s="21">
        <f>IF(A5="","",N(B5)*(N(D5)+N(E5))+N(F5)+N(G5))</f>
        <v/>
      </c>
      <c r="K5" s="21">
        <f>IF(A5="","",I5-J5)</f>
        <v/>
      </c>
      <c r="L5" s="22">
        <f>IF(OR(A5="",N(I5)=0),"",K5/I5)</f>
        <v/>
      </c>
      <c r="M5" s="21">
        <f>IF(A5="","",K5*N(H5))</f>
        <v/>
      </c>
    </row>
    <row r="6">
      <c r="A6" s="19" t="inlineStr">
        <is>
          <t>باقة كاملة بالقاعة</t>
        </is>
      </c>
      <c r="B6" s="20" t="n">
        <v>25</v>
      </c>
      <c r="C6" s="20" t="n">
        <v>450</v>
      </c>
      <c r="D6" s="20" t="n">
        <v>150</v>
      </c>
      <c r="E6" s="20" t="n">
        <v>60</v>
      </c>
      <c r="F6" s="20" t="n">
        <v>1500</v>
      </c>
      <c r="G6" s="20" t="n">
        <v>2000</v>
      </c>
      <c r="H6" s="20" t="n">
        <v>5</v>
      </c>
      <c r="I6" s="21">
        <f>IF(A6="","",N(B6)*N(C6))</f>
        <v/>
      </c>
      <c r="J6" s="21">
        <f>IF(A6="","",N(B6)*(N(D6)+N(E6))+N(F6)+N(G6))</f>
        <v/>
      </c>
      <c r="K6" s="21">
        <f>IF(A6="","",I6-J6)</f>
        <v/>
      </c>
      <c r="L6" s="22">
        <f>IF(OR(A6="",N(I6)=0),"",K6/I6)</f>
        <v/>
      </c>
      <c r="M6" s="21">
        <f>IF(A6="","",K6*N(H6))</f>
        <v/>
      </c>
    </row>
    <row r="7">
      <c r="A7" s="19" t="inlineStr">
        <is>
          <t>باقة شخصيات كرتون</t>
        </is>
      </c>
      <c r="B7" s="20" t="n">
        <v>20</v>
      </c>
      <c r="C7" s="20" t="n">
        <v>550</v>
      </c>
      <c r="D7" s="20" t="n">
        <v>150</v>
      </c>
      <c r="E7" s="20" t="n">
        <v>80</v>
      </c>
      <c r="F7" s="20" t="n">
        <v>2500</v>
      </c>
      <c r="G7" s="20" t="n">
        <v>1800</v>
      </c>
      <c r="H7" s="20" t="n">
        <v>4</v>
      </c>
      <c r="I7" s="21">
        <f>IF(A7="","",N(B7)*N(C7))</f>
        <v/>
      </c>
      <c r="J7" s="21">
        <f>IF(A7="","",N(B7)*(N(D7)+N(E7))+N(F7)+N(G7))</f>
        <v/>
      </c>
      <c r="K7" s="21">
        <f>IF(A7="","",I7-J7)</f>
        <v/>
      </c>
      <c r="L7" s="22">
        <f>IF(OR(A7="",N(I7)=0),"",K7/I7)</f>
        <v/>
      </c>
      <c r="M7" s="21">
        <f>IF(A7="","",K7*N(H7))</f>
        <v/>
      </c>
    </row>
    <row r="8">
      <c r="A8" s="19" t="inlineStr">
        <is>
          <t>باقة مدرسة أو حضانة</t>
        </is>
      </c>
      <c r="B8" s="20" t="n">
        <v>40</v>
      </c>
      <c r="C8" s="20" t="n">
        <v>180</v>
      </c>
      <c r="D8" s="20" t="n">
        <v>70</v>
      </c>
      <c r="E8" s="20" t="n">
        <v>30</v>
      </c>
      <c r="F8" s="20" t="n">
        <v>1200</v>
      </c>
      <c r="G8" s="20" t="n">
        <v>500</v>
      </c>
      <c r="H8" s="20" t="n">
        <v>3</v>
      </c>
      <c r="I8" s="21">
        <f>IF(A8="","",N(B8)*N(C8))</f>
        <v/>
      </c>
      <c r="J8" s="21">
        <f>IF(A8="","",N(B8)*(N(D8)+N(E8))+N(F8)+N(G8))</f>
        <v/>
      </c>
      <c r="K8" s="21">
        <f>IF(A8="","",I8-J8)</f>
        <v/>
      </c>
      <c r="L8" s="22">
        <f>IF(OR(A8="",N(I8)=0),"",K8/I8)</f>
        <v/>
      </c>
      <c r="M8" s="21">
        <f>IF(A8="","",K8*N(H8))</f>
        <v/>
      </c>
    </row>
    <row r="9">
      <c r="A9" s="19" t="n"/>
      <c r="B9" s="20" t="n"/>
      <c r="C9" s="20" t="n"/>
      <c r="D9" s="20" t="n"/>
      <c r="E9" s="20" t="n"/>
      <c r="F9" s="20" t="n"/>
      <c r="G9" s="20" t="n"/>
      <c r="H9" s="20" t="n"/>
      <c r="I9" s="21">
        <f>IF(A9="","",N(B9)*N(C9))</f>
        <v/>
      </c>
      <c r="J9" s="21">
        <f>IF(A9="","",N(B9)*(N(D9)+N(E9))+N(F9)+N(G9))</f>
        <v/>
      </c>
      <c r="K9" s="21">
        <f>IF(A9="","",I9-J9)</f>
        <v/>
      </c>
      <c r="L9" s="22">
        <f>IF(OR(A9="",N(I9)=0),"",K9/I9)</f>
        <v/>
      </c>
      <c r="M9" s="21">
        <f>IF(A9="","",K9*N(H9))</f>
        <v/>
      </c>
    </row>
    <row r="10">
      <c r="A10" s="19" t="n"/>
      <c r="B10" s="20" t="n"/>
      <c r="C10" s="20" t="n"/>
      <c r="D10" s="20" t="n"/>
      <c r="E10" s="20" t="n"/>
      <c r="F10" s="20" t="n"/>
      <c r="G10" s="20" t="n"/>
      <c r="H10" s="20" t="n"/>
      <c r="I10" s="21">
        <f>IF(A10="","",N(B10)*N(C10))</f>
        <v/>
      </c>
      <c r="J10" s="21">
        <f>IF(A10="","",N(B10)*(N(D10)+N(E10))+N(F10)+N(G10))</f>
        <v/>
      </c>
      <c r="K10" s="21">
        <f>IF(A10="","",I10-J10)</f>
        <v/>
      </c>
      <c r="L10" s="22">
        <f>IF(OR(A10="",N(I10)=0),"",K10/I10)</f>
        <v/>
      </c>
      <c r="M10" s="21">
        <f>IF(A10="","",K10*N(H10))</f>
        <v/>
      </c>
    </row>
    <row r="11">
      <c r="A11" s="19" t="n"/>
      <c r="B11" s="20" t="n"/>
      <c r="C11" s="20" t="n"/>
      <c r="D11" s="20" t="n"/>
      <c r="E11" s="20" t="n"/>
      <c r="F11" s="20" t="n"/>
      <c r="G11" s="20" t="n"/>
      <c r="H11" s="20" t="n"/>
      <c r="I11" s="21">
        <f>IF(A11="","",N(B11)*N(C11))</f>
        <v/>
      </c>
      <c r="J11" s="21">
        <f>IF(A11="","",N(B11)*(N(D11)+N(E11))+N(F11)+N(G11))</f>
        <v/>
      </c>
      <c r="K11" s="21">
        <f>IF(A11="","",I11-J11)</f>
        <v/>
      </c>
      <c r="L11" s="22">
        <f>IF(OR(A11="",N(I11)=0),"",K11/I11)</f>
        <v/>
      </c>
      <c r="M11" s="21">
        <f>IF(A11="","",K11*N(H11))</f>
        <v/>
      </c>
    </row>
    <row r="12">
      <c r="A12" s="19" t="n"/>
      <c r="B12" s="20" t="n"/>
      <c r="C12" s="20" t="n"/>
      <c r="D12" s="20" t="n"/>
      <c r="E12" s="20" t="n"/>
      <c r="F12" s="20" t="n"/>
      <c r="G12" s="20" t="n"/>
      <c r="H12" s="20" t="n"/>
      <c r="I12" s="21">
        <f>IF(A12="","",N(B12)*N(C12))</f>
        <v/>
      </c>
      <c r="J12" s="21">
        <f>IF(A12="","",N(B12)*(N(D12)+N(E12))+N(F12)+N(G12))</f>
        <v/>
      </c>
      <c r="K12" s="21">
        <f>IF(A12="","",I12-J12)</f>
        <v/>
      </c>
      <c r="L12" s="22">
        <f>IF(OR(A12="",N(I12)=0),"",K12/I12)</f>
        <v/>
      </c>
      <c r="M12" s="21">
        <f>IF(A12="","",K12*N(H12))</f>
        <v/>
      </c>
    </row>
    <row r="13">
      <c r="A13" s="23" t="inlineStr">
        <is>
          <t>الإجمالي</t>
        </is>
      </c>
      <c r="B13" s="24" t="n"/>
      <c r="C13" s="24" t="n"/>
      <c r="D13" s="24" t="n"/>
      <c r="E13" s="24" t="n"/>
      <c r="F13" s="24" t="n"/>
      <c r="G13" s="24" t="n"/>
      <c r="H13" s="25">
        <f>SUM(H5:H12)</f>
        <v/>
      </c>
      <c r="I13" s="24" t="n"/>
      <c r="J13" s="24" t="n"/>
      <c r="K13" s="24" t="n"/>
      <c r="L13" s="24" t="n"/>
      <c r="M13" s="25">
        <f>SUM(M5:M12)</f>
        <v/>
      </c>
    </row>
    <row r="15">
      <c r="A15" s="26" t="inlineStr">
        <is>
          <t>إيجار المخزن والأدوات</t>
        </is>
      </c>
      <c r="B15" s="20" t="n">
        <v>15000</v>
      </c>
    </row>
    <row r="16">
      <c r="A16" s="26" t="inlineStr">
        <is>
          <t>التسويق</t>
        </is>
      </c>
      <c r="B16" s="20" t="n">
        <v>5000</v>
      </c>
    </row>
    <row r="17">
      <c r="A17" s="27" t="inlineStr">
        <is>
          <t>ربح الحفلات الشهري</t>
        </is>
      </c>
      <c r="B17" s="21">
        <f>M13</f>
        <v/>
      </c>
    </row>
    <row r="18">
      <c r="A18" s="27" t="inlineStr">
        <is>
          <t>المصروفات الثابتة</t>
        </is>
      </c>
      <c r="B18" s="21">
        <f>B15+B16</f>
        <v/>
      </c>
    </row>
    <row r="19">
      <c r="A19" s="26" t="inlineStr">
        <is>
          <t>صافي الربح</t>
        </is>
      </c>
      <c r="B19" s="28">
        <f>B17-B18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M2"/>
    <mergeCell ref="A1:M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2026-10-31T20:03:26Z</dcterms:created>
  <dcterms:modified xmlns:dcterms="http://purl.org/dc/terms/" xmlns:xsi="http://www.w3.org/2001/XMLSchema-instance" xsi:type="dcterms:W3CDTF">2026-10-31T20:03:26Z</dcterms:modified>
</cp:coreProperties>
</file>