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شغيل" sheetId="3" state="visible" r:id="rId3"/>
  </sheets>
  <definedNames>
    <definedName name="_xlnm.Print_Area" localSheetId="2">'التشغيل'!$A$1:$C$27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'التشغيل'!B18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C29A"/>
              </a:solidFill>
              <a:ln xmlns:a="http://schemas.openxmlformats.org/drawingml/2006/main">
                <a:prstDash val="solid"/>
              </a:ln>
            </spPr>
          </dPt>
          <cat>
            <numRef>
              <f>'التشغيل'!$A$19:$A$23</f>
            </numRef>
          </cat>
          <val>
            <numRef>
              <f>'التشغيل'!$B$19:$B$23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تأجير الدراجات والسكوترات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لمشروعات تأجير الدراجات والسكوترات الكهربائية في المصايف والمنتجعات والمجمعات السكنية: من العدد وسعر الساعة وساعات التشغيل والشحن والصيانة والأجور والإيجار والإهلاك والتلفيات، يحسب الإيراد والتكاليف وصافي الربح وساعات التعادل اليومية.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عدد السكوترات وسعر الساعة ومتوسط ساعات التشغيل من تجربة أسبوع، ثم التكاليف.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اطلب إثبات شخصية وتأمينًا من المستأجر، وخوذة للأمان. الإشغال موسمي غالبًا؛ احسب أشهر الركود منفصلة. راجع اشتراطات التشغيل في المكان.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20 سكوتر في منتجع - شهر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الدراجات والسكوترات</t>
        </is>
      </c>
      <c r="B4" s="20" t="n">
        <v>20</v>
      </c>
    </row>
    <row r="5">
      <c r="A5" s="19" t="inlineStr">
        <is>
          <t>سعر تأجير الساعة</t>
        </is>
      </c>
      <c r="B5" s="21" t="n">
        <v>45</v>
      </c>
    </row>
    <row r="6">
      <c r="A6" s="19" t="inlineStr">
        <is>
          <t>ساعات التأجير للسكوتر يوميًا</t>
        </is>
      </c>
      <c r="B6" s="21" t="n">
        <v>3.5</v>
      </c>
    </row>
    <row r="7">
      <c r="A7" s="19" t="inlineStr">
        <is>
          <t>أيام العمل في الشهر</t>
        </is>
      </c>
      <c r="B7" s="20" t="n">
        <v>28</v>
      </c>
    </row>
    <row r="8">
      <c r="A8" s="19" t="inlineStr">
        <is>
          <t>سعر شراء السكوتر</t>
        </is>
      </c>
      <c r="B8" s="20" t="n">
        <v>38000</v>
      </c>
    </row>
    <row r="9">
      <c r="A9" s="19" t="inlineStr">
        <is>
          <t>العمر المتوقع بالشهور</t>
        </is>
      </c>
      <c r="B9" s="20" t="n">
        <v>36</v>
      </c>
    </row>
    <row r="10">
      <c r="A10" s="19" t="inlineStr">
        <is>
          <t>شحن للساعة</t>
        </is>
      </c>
      <c r="B10" s="21" t="n">
        <v>3</v>
      </c>
    </row>
    <row r="11">
      <c r="A11" s="19" t="inlineStr">
        <is>
          <t>صيانة للسكوتر شهريًا</t>
        </is>
      </c>
      <c r="B11" s="20" t="n">
        <v>400</v>
      </c>
    </row>
    <row r="12">
      <c r="A12" s="19" t="inlineStr">
        <is>
          <t>أجور العاملين شهريًا</t>
        </is>
      </c>
      <c r="B12" s="20" t="n">
        <v>14000</v>
      </c>
    </row>
    <row r="13">
      <c r="A13" s="19" t="inlineStr">
        <is>
          <t>إيجار نقطة التأجير</t>
        </is>
      </c>
      <c r="B13" s="20" t="n">
        <v>8000</v>
      </c>
    </row>
    <row r="14">
      <c r="A14" s="19" t="inlineStr">
        <is>
          <t>تلفيات وفقد (من الإيراد)</t>
        </is>
      </c>
      <c r="B14" s="22" t="n">
        <v>0.03</v>
      </c>
    </row>
    <row r="16">
      <c r="A16" s="18" t="inlineStr">
        <is>
          <t>النتائج</t>
        </is>
      </c>
      <c r="C16" s="23" t="inlineStr">
        <is>
          <t>النسبة</t>
        </is>
      </c>
    </row>
    <row r="17">
      <c r="A17" s="24" t="inlineStr">
        <is>
          <t>ساعات التأجير الشهرية</t>
        </is>
      </c>
      <c r="B17" s="25">
        <f>B4*B6*B7</f>
        <v/>
      </c>
    </row>
    <row r="18">
      <c r="A18" s="24" t="inlineStr">
        <is>
          <t>الإيراد</t>
        </is>
      </c>
      <c r="B18" s="25">
        <f>B17*B5</f>
        <v/>
      </c>
    </row>
    <row r="19">
      <c r="A19" s="24" t="inlineStr">
        <is>
          <t>الشحن</t>
        </is>
      </c>
      <c r="B19" s="25">
        <f>B17*B10</f>
        <v/>
      </c>
      <c r="C19" s="26">
        <f>IF($B$24=0,"",B19/$B$24)</f>
        <v/>
      </c>
    </row>
    <row r="20">
      <c r="A20" s="24" t="inlineStr">
        <is>
          <t>الصيانة</t>
        </is>
      </c>
      <c r="B20" s="25">
        <f>B4*B11</f>
        <v/>
      </c>
      <c r="C20" s="26">
        <f>IF($B$24=0,"",B20/$B$24)</f>
        <v/>
      </c>
    </row>
    <row r="21">
      <c r="A21" s="24" t="inlineStr">
        <is>
          <t>الأجور والإيجار</t>
        </is>
      </c>
      <c r="B21" s="25">
        <f>B12+B13</f>
        <v/>
      </c>
      <c r="C21" s="26">
        <f>IF($B$24=0,"",B21/$B$24)</f>
        <v/>
      </c>
    </row>
    <row r="22">
      <c r="A22" s="24" t="inlineStr">
        <is>
          <t>الإهلاك</t>
        </is>
      </c>
      <c r="B22" s="25">
        <f>IF(B9=0,0,B4*B8/B9)</f>
        <v/>
      </c>
      <c r="C22" s="26">
        <f>IF($B$24=0,"",B22/$B$24)</f>
        <v/>
      </c>
    </row>
    <row r="23">
      <c r="A23" s="24" t="inlineStr">
        <is>
          <t>التلفيات</t>
        </is>
      </c>
      <c r="B23" s="25">
        <f>B18*B14</f>
        <v/>
      </c>
      <c r="C23" s="26">
        <f>IF($B$24=0,"",B23/$B$24)</f>
        <v/>
      </c>
    </row>
    <row r="24">
      <c r="A24" s="19" t="inlineStr">
        <is>
          <t>إجمالي التكلفة</t>
        </is>
      </c>
      <c r="B24" s="27">
        <f>SUM(B19:B23)</f>
        <v/>
      </c>
    </row>
    <row r="25">
      <c r="A25" s="19" t="inlineStr">
        <is>
          <t>صافي الربح الشهري</t>
        </is>
      </c>
      <c r="B25" s="27">
        <f>B18-B24</f>
        <v/>
      </c>
    </row>
    <row r="26">
      <c r="A26" s="24" t="inlineStr">
        <is>
          <t>هامش الربح</t>
        </is>
      </c>
      <c r="B26" s="26">
        <f>IF(B18=0,"",B25/B18)</f>
        <v/>
      </c>
    </row>
    <row r="27">
      <c r="A27" s="24" t="inlineStr">
        <is>
          <t>ساعات التعادل للسكوتر يوميًا</t>
        </is>
      </c>
      <c r="B27" s="28">
        <f>IF(OR(B4*B7=0,B5-B10-B5*B14&lt;=0),"",(B20+B21+B22)/(B5-B10-B5*B14)/(B4*B7))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6:B16"/>
    <mergeCell ref="A3:C3"/>
    <mergeCell ref="A2:C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2026-11-01T20:11:47Z</dcterms:created>
  <dcterms:modified xmlns:dcterms="http://purl.org/dc/terms/" xmlns:xsi="http://www.w3.org/2001/XMLSchema-instance" xsi:type="dcterms:W3CDTF">2026-11-01T20:11:47Z</dcterms:modified>
</cp:coreProperties>
</file>