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دورة" sheetId="3" state="visible" r:id="rId3"/>
  </sheets>
  <definedNames>
    <definedName name="_xlnm.Print_Area" localSheetId="2">'الدورة'!$A$1:$C$26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'الدورة'!B17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'الدورة'!$A$18:$A$21</f>
            </numRef>
          </cat>
          <val>
            <numRef>
              <f>'الدورة'!$B$18:$B$21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مزرعة السمان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لمربي طيور السمان: من عدد الكتاكيت وسعرها والنفوق والعلف وسعر البيع وعدد الدورات والعمالة والتدفئة والإيجار، يحسب الإيراد والتكاليف وربح الدورة والسنة وتكلفة الطائر.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الدورة من سجل المزرعة والأسعار الحالية للعلف والبيع.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السمان سريع النمو ودورته قصيرة، لكنه حساس للحرارة والتهوية. سجّل النفوق يوميًا واتفق مع المطاعم أو التجار قبل نهاية الدورة.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مزرعة سمان 3000 طائر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الكتاكيت في الدورة</t>
        </is>
      </c>
      <c r="B4" s="20" t="n">
        <v>3000</v>
      </c>
    </row>
    <row r="5">
      <c r="A5" s="19" t="inlineStr">
        <is>
          <t>سعر الكتكوت</t>
        </is>
      </c>
      <c r="B5" s="21" t="n">
        <v>7</v>
      </c>
    </row>
    <row r="6">
      <c r="A6" s="19" t="inlineStr">
        <is>
          <t>نسبة النفوق</t>
        </is>
      </c>
      <c r="B6" s="22" t="n">
        <v>0.06</v>
      </c>
    </row>
    <row r="7">
      <c r="A7" s="19" t="inlineStr">
        <is>
          <t>علف الطائر في الدورة (كجم)</t>
        </is>
      </c>
      <c r="B7" s="21" t="n">
        <v>0.55</v>
      </c>
    </row>
    <row r="8">
      <c r="A8" s="19" t="inlineStr">
        <is>
          <t>سعر كيلو العلف</t>
        </is>
      </c>
      <c r="B8" s="21" t="n">
        <v>21</v>
      </c>
    </row>
    <row r="9">
      <c r="A9" s="19" t="inlineStr">
        <is>
          <t>سعر بيع الطائر</t>
        </is>
      </c>
      <c r="B9" s="21" t="n">
        <v>32</v>
      </c>
    </row>
    <row r="10">
      <c r="A10" s="19" t="inlineStr">
        <is>
          <t>الدورات في السنة</t>
        </is>
      </c>
      <c r="B10" s="20" t="n">
        <v>7</v>
      </c>
    </row>
    <row r="11">
      <c r="A11" s="19" t="inlineStr">
        <is>
          <t>عمالة في الدورة</t>
        </is>
      </c>
      <c r="B11" s="20" t="n">
        <v>6000</v>
      </c>
    </row>
    <row r="12">
      <c r="A12" s="19" t="inlineStr">
        <is>
          <t>تدفئة وأدوية في الدورة</t>
        </is>
      </c>
      <c r="B12" s="20" t="n">
        <v>4500</v>
      </c>
    </row>
    <row r="13">
      <c r="A13" s="19" t="inlineStr">
        <is>
          <t>الإيجار شهريًا</t>
        </is>
      </c>
      <c r="B13" s="20" t="n">
        <v>2500</v>
      </c>
    </row>
    <row r="15">
      <c r="A15" s="18" t="inlineStr">
        <is>
          <t>النتائج</t>
        </is>
      </c>
      <c r="C15" s="23" t="inlineStr">
        <is>
          <t>النسبة</t>
        </is>
      </c>
    </row>
    <row r="16">
      <c r="A16" s="24" t="inlineStr">
        <is>
          <t>الطيور المباعة</t>
        </is>
      </c>
      <c r="B16" s="25">
        <f>B4*(1-B6)</f>
        <v/>
      </c>
    </row>
    <row r="17">
      <c r="A17" s="24" t="inlineStr">
        <is>
          <t>إيراد الدورة</t>
        </is>
      </c>
      <c r="B17" s="25">
        <f>B16*B9</f>
        <v/>
      </c>
    </row>
    <row r="18">
      <c r="A18" s="24" t="inlineStr">
        <is>
          <t>الكتاكيت</t>
        </is>
      </c>
      <c r="B18" s="25">
        <f>B4*B5</f>
        <v/>
      </c>
      <c r="C18" s="26">
        <f>IF($B$22=0,"",B18/$B$22)</f>
        <v/>
      </c>
    </row>
    <row r="19">
      <c r="A19" s="24" t="inlineStr">
        <is>
          <t>العلف</t>
        </is>
      </c>
      <c r="B19" s="25">
        <f>B4*B7*B8</f>
        <v/>
      </c>
      <c r="C19" s="26">
        <f>IF($B$22=0,"",B19/$B$22)</f>
        <v/>
      </c>
    </row>
    <row r="20">
      <c r="A20" s="24" t="inlineStr">
        <is>
          <t>عمالة وتدفئة وأدوية</t>
        </is>
      </c>
      <c r="B20" s="25">
        <f>B11+B12</f>
        <v/>
      </c>
      <c r="C20" s="26">
        <f>IF($B$22=0,"",B20/$B$22)</f>
        <v/>
      </c>
    </row>
    <row r="21">
      <c r="A21" s="24" t="inlineStr">
        <is>
          <t>الإيجار للدورة</t>
        </is>
      </c>
      <c r="B21" s="25">
        <f>IF(B10=0,0,B13*12/B10)</f>
        <v/>
      </c>
      <c r="C21" s="26">
        <f>IF($B$22=0,"",B21/$B$22)</f>
        <v/>
      </c>
    </row>
    <row r="22">
      <c r="A22" s="19" t="inlineStr">
        <is>
          <t>إجمالي تكلفة الدورة</t>
        </is>
      </c>
      <c r="B22" s="27">
        <f>SUM(B18:B21)</f>
        <v/>
      </c>
    </row>
    <row r="23">
      <c r="A23" s="19" t="inlineStr">
        <is>
          <t>ربح الدورة</t>
        </is>
      </c>
      <c r="B23" s="27">
        <f>B17-B22</f>
        <v/>
      </c>
    </row>
    <row r="24">
      <c r="A24" s="24" t="inlineStr">
        <is>
          <t>الربح السنوي</t>
        </is>
      </c>
      <c r="B24" s="25">
        <f>B23*B10</f>
        <v/>
      </c>
    </row>
    <row r="25">
      <c r="A25" s="24" t="inlineStr">
        <is>
          <t>تكلفة الطائر</t>
        </is>
      </c>
      <c r="B25" s="28">
        <f>IF(B16=0,"",B22/B16)</f>
        <v/>
      </c>
    </row>
    <row r="26">
      <c r="A26" s="24" t="inlineStr">
        <is>
          <t>هامش الربح</t>
        </is>
      </c>
      <c r="B26" s="26">
        <f>IF(B17=0,"",B23/B17)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5:B1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