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شغيل" sheetId="3" state="visible" r:id="rId3"/>
  </sheets>
  <definedNames>
    <definedName name="_xlnm.Print_Area" localSheetId="2">'التشغيل'!$A$1:$C$27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#,##0.00;[Red]-#,##0.00"/>
    <numFmt numFmtId="166" formatCode="0.0"/>
    <numFmt numFmtId="167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'التشغيل'!B19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'التشغيل'!$A$20:$A$23</f>
            </numRef>
          </cat>
          <val>
            <numRef>
              <f>'التشغيل'!$B$20:$B$23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خدمة ونش إنقاذ السيارات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لأصحاب أوناش إنقاذ السيارات: من عدد الأوناش والنقلات اليومية ورسم الفتح وسعر الكيلو والمسافة واستهلاك السولار والسائقين والصيانة والأقساط، يحسب الإيراد والتكاليف وصافي الربح وتكلفة النقلة ونقلات التعادل.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سجّل متوسط النقلات والمسافة من دفتر الحركة، ثم الأسعار والتكاليف.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السولار محسوب ذهابًا وعودة لأن رحلة العودة غالبًا فارغة. عقود شركات التأمين تزيد النقلات لكن بسعر أقل وتحصيل أبطأ. الونش يحتاج ترخيصًا وتأمين مسؤولية.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ونشان لإنقاذ السيارات - شهر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الأوناش</t>
        </is>
      </c>
      <c r="B4" s="20" t="n">
        <v>2</v>
      </c>
    </row>
    <row r="5">
      <c r="A5" s="19" t="inlineStr">
        <is>
          <t>نقلات الونش يوميًا</t>
        </is>
      </c>
      <c r="B5" s="20" t="n">
        <v>3</v>
      </c>
    </row>
    <row r="6">
      <c r="A6" s="19" t="inlineStr">
        <is>
          <t>أيام العمل في الشهر</t>
        </is>
      </c>
      <c r="B6" s="20" t="n">
        <v>28</v>
      </c>
    </row>
    <row r="7">
      <c r="A7" s="19" t="inlineStr">
        <is>
          <t>رسم فتح النقلة</t>
        </is>
      </c>
      <c r="B7" s="20" t="n">
        <v>550</v>
      </c>
    </row>
    <row r="8">
      <c r="A8" s="19" t="inlineStr">
        <is>
          <t>متوسط مسافة النقلة (كم)</t>
        </is>
      </c>
      <c r="B8" s="20" t="n">
        <v>35</v>
      </c>
    </row>
    <row r="9">
      <c r="A9" s="19" t="inlineStr">
        <is>
          <t>سعر الكيلو</t>
        </is>
      </c>
      <c r="B9" s="21" t="n">
        <v>14</v>
      </c>
    </row>
    <row r="10">
      <c r="A10" s="19" t="inlineStr">
        <is>
          <t>كيلومتر لكل لتر سولار</t>
        </is>
      </c>
      <c r="B10" s="21" t="n">
        <v>4</v>
      </c>
    </row>
    <row r="11">
      <c r="A11" s="19" t="inlineStr">
        <is>
          <t>سعر لتر السولار</t>
        </is>
      </c>
      <c r="B11" s="21" t="n">
        <v>18</v>
      </c>
    </row>
    <row r="12">
      <c r="A12" s="19" t="inlineStr">
        <is>
          <t>سائق ومساعد للونش شهريًا</t>
        </is>
      </c>
      <c r="B12" s="20" t="n">
        <v>15000</v>
      </c>
    </row>
    <row r="13">
      <c r="A13" s="19" t="inlineStr">
        <is>
          <t>صيانة للونش شهريًا</t>
        </is>
      </c>
      <c r="B13" s="20" t="n">
        <v>6000</v>
      </c>
    </row>
    <row r="14">
      <c r="A14" s="19" t="inlineStr">
        <is>
          <t>قسط وترخيص للونش شهريًا</t>
        </is>
      </c>
      <c r="B14" s="20" t="n">
        <v>16000</v>
      </c>
    </row>
    <row r="16">
      <c r="A16" s="18" t="inlineStr">
        <is>
          <t>النتائج</t>
        </is>
      </c>
      <c r="C16" s="22" t="inlineStr">
        <is>
          <t>النسبة</t>
        </is>
      </c>
    </row>
    <row r="17">
      <c r="A17" s="23" t="inlineStr">
        <is>
          <t>النقلات الشهرية</t>
        </is>
      </c>
      <c r="B17" s="24">
        <f>B4*B5*B6</f>
        <v/>
      </c>
    </row>
    <row r="18">
      <c r="A18" s="23" t="inlineStr">
        <is>
          <t>إيراد النقلة</t>
        </is>
      </c>
      <c r="B18" s="24">
        <f>B7+B8*B9</f>
        <v/>
      </c>
    </row>
    <row r="19">
      <c r="A19" s="23" t="inlineStr">
        <is>
          <t>الإيراد الشهري</t>
        </is>
      </c>
      <c r="B19" s="24">
        <f>B17*B18</f>
        <v/>
      </c>
    </row>
    <row r="20">
      <c r="A20" s="23" t="inlineStr">
        <is>
          <t>السولار (ذهاب وعودة)</t>
        </is>
      </c>
      <c r="B20" s="24">
        <f>IF(B10=0,0,B17*B8*2*B11/B10)</f>
        <v/>
      </c>
      <c r="C20" s="25">
        <f>IF($B$24=0,"",B20/$B$24)</f>
        <v/>
      </c>
    </row>
    <row r="21">
      <c r="A21" s="23" t="inlineStr">
        <is>
          <t>السائقون</t>
        </is>
      </c>
      <c r="B21" s="24">
        <f>B4*B12</f>
        <v/>
      </c>
      <c r="C21" s="25">
        <f>IF($B$24=0,"",B21/$B$24)</f>
        <v/>
      </c>
    </row>
    <row r="22">
      <c r="A22" s="23" t="inlineStr">
        <is>
          <t>الصيانة</t>
        </is>
      </c>
      <c r="B22" s="24">
        <f>B4*B13</f>
        <v/>
      </c>
      <c r="C22" s="25">
        <f>IF($B$24=0,"",B22/$B$24)</f>
        <v/>
      </c>
    </row>
    <row r="23">
      <c r="A23" s="23" t="inlineStr">
        <is>
          <t>الأقساط والترخيص</t>
        </is>
      </c>
      <c r="B23" s="24">
        <f>B4*B14</f>
        <v/>
      </c>
      <c r="C23" s="25">
        <f>IF($B$24=0,"",B23/$B$24)</f>
        <v/>
      </c>
    </row>
    <row r="24">
      <c r="A24" s="19" t="inlineStr">
        <is>
          <t>إجمالي التكلفة</t>
        </is>
      </c>
      <c r="B24" s="26">
        <f>SUM(B20:B23)</f>
        <v/>
      </c>
    </row>
    <row r="25">
      <c r="A25" s="19" t="inlineStr">
        <is>
          <t>صافي الربح الشهري</t>
        </is>
      </c>
      <c r="B25" s="26">
        <f>B19-B24</f>
        <v/>
      </c>
    </row>
    <row r="26">
      <c r="A26" s="23" t="inlineStr">
        <is>
          <t>تكلفة النقلة</t>
        </is>
      </c>
      <c r="B26" s="24">
        <f>IF(B17=0,"",B24/B17)</f>
        <v/>
      </c>
    </row>
    <row r="27">
      <c r="A27" s="23" t="inlineStr">
        <is>
          <t>نقلات التعادل شهريًا</t>
        </is>
      </c>
      <c r="B27" s="27">
        <f>IF(OR(B10=0,B18-B8*2*B11/B10&lt;=0),"",(B21+B22+B23)/(B18-B8*2*B11/B10))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6:B16"/>
    <mergeCell ref="A3:C3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2026-11-01T20:11:48Z</dcterms:created>
  <dcterms:modified xmlns:dcterms="http://purl.org/dc/terms/" xmlns:xsi="http://www.w3.org/2001/XMLSchema-instance" xsi:type="dcterms:W3CDTF">2026-11-01T20:11:48Z</dcterms:modified>
</cp:coreProperties>
</file>