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'الأصناف'!$A$1:$M$27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معرض الأدوات الصحية وعمولة السباكين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لمعارض الأدوات الصحية: لكل صنف المباع والتكلفة والسعر والخصم وعمولة السباك أو المقاول والمخزون، فيحسب صافي المبيعات والتكلفة والعمولة ومجمل الربح والهامش وقيمة المخزون،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مبيعات الشهر من الفواتير، والخصم والعمولة المتوسطة، والرصيد من الجرد.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العمولة للسباك تجلب العملاء لكنها تكلفة حقيقية فسجلها. الأطقم الغالية تحبس السيولة؛ اعرض عينة واطلب عند التعاقد. تأكد من تطابق اللون واللوط.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9" customWidth="1" min="3" max="3"/>
    <col width="9" customWidth="1" min="4" max="4"/>
    <col width="8" customWidth="1" min="5" max="5"/>
    <col width="8" customWidth="1" min="6" max="6"/>
    <col width="8" customWidth="1" min="7" max="7"/>
    <col width="12" customWidth="1" min="8" max="8"/>
    <col width="12" customWidth="1" min="9" max="9"/>
    <col width="10" customWidth="1" min="10" max="10"/>
    <col width="11" customWidth="1" min="11" max="11"/>
    <col width="8" customWidth="1" min="12" max="12"/>
    <col width="11" customWidth="1" min="13" max="13"/>
  </cols>
  <sheetData>
    <row r="1" ht="30" customHeight="1">
      <c r="A1" s="15" t="inlineStr">
        <is>
          <t>معرض الأدوات الصحية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الصنف</t>
        </is>
      </c>
      <c r="B4" s="18" t="inlineStr">
        <is>
          <t>المباع</t>
        </is>
      </c>
      <c r="C4" s="18" t="inlineStr">
        <is>
          <t>التكلفة</t>
        </is>
      </c>
      <c r="D4" s="18" t="inlineStr">
        <is>
          <t>السعر</t>
        </is>
      </c>
      <c r="E4" s="18" t="inlineStr">
        <is>
          <t>الخصم</t>
        </is>
      </c>
      <c r="F4" s="18" t="inlineStr">
        <is>
          <t>العمولة</t>
        </is>
      </c>
      <c r="G4" s="18" t="inlineStr">
        <is>
          <t>الرصيد</t>
        </is>
      </c>
      <c r="H4" s="18" t="inlineStr">
        <is>
          <t>صافي المبيعات</t>
        </is>
      </c>
      <c r="I4" s="18" t="inlineStr">
        <is>
          <t>تكلفة المبيعات</t>
        </is>
      </c>
      <c r="J4" s="18" t="inlineStr">
        <is>
          <t>العمولات</t>
        </is>
      </c>
      <c r="K4" s="18" t="inlineStr">
        <is>
          <t>مجمل الربح</t>
        </is>
      </c>
      <c r="L4" s="18" t="inlineStr">
        <is>
          <t>الهامش</t>
        </is>
      </c>
      <c r="M4" s="18" t="inlineStr">
        <is>
          <t>قيمة المخزون</t>
        </is>
      </c>
    </row>
    <row r="5">
      <c r="A5" s="19" t="inlineStr">
        <is>
          <t>طقم حمام كامل</t>
        </is>
      </c>
      <c r="B5" s="20" t="n">
        <v>18</v>
      </c>
      <c r="C5" s="20" t="n">
        <v>14500</v>
      </c>
      <c r="D5" s="20" t="n">
        <v>19500</v>
      </c>
      <c r="E5" s="21" t="n">
        <v>0.06</v>
      </c>
      <c r="F5" s="21" t="n">
        <v>0.03</v>
      </c>
      <c r="G5" s="20" t="n">
        <v>8</v>
      </c>
      <c r="H5" s="22">
        <f>IF(A5="","",N(B5)*N(D5)*(1-N(E5)))</f>
        <v/>
      </c>
      <c r="I5" s="22">
        <f>IF(A5="","",N(B5)*N(C5))</f>
        <v/>
      </c>
      <c r="J5" s="22">
        <f>IF(A5="","",H5*N(F5))</f>
        <v/>
      </c>
      <c r="K5" s="22">
        <f>IF(A5="","",H5-I5-J5)</f>
        <v/>
      </c>
      <c r="L5" s="23">
        <f>IF(OR(A5="",N(H5)=0),"",K5/H5)</f>
        <v/>
      </c>
      <c r="M5" s="22">
        <f>IF(A5="","",N(G5)*N(C5))</f>
        <v/>
      </c>
    </row>
    <row r="6">
      <c r="A6" s="19" t="inlineStr">
        <is>
          <t>حوض بعمود</t>
        </is>
      </c>
      <c r="B6" s="20" t="n">
        <v>25</v>
      </c>
      <c r="C6" s="20" t="n">
        <v>1900</v>
      </c>
      <c r="D6" s="20" t="n">
        <v>2700</v>
      </c>
      <c r="E6" s="21" t="n">
        <v>0.05</v>
      </c>
      <c r="F6" s="21" t="n">
        <v>0.03</v>
      </c>
      <c r="G6" s="20" t="n">
        <v>14</v>
      </c>
      <c r="H6" s="22">
        <f>IF(A6="","",N(B6)*N(D6)*(1-N(E6)))</f>
        <v/>
      </c>
      <c r="I6" s="22">
        <f>IF(A6="","",N(B6)*N(C6))</f>
        <v/>
      </c>
      <c r="J6" s="22">
        <f>IF(A6="","",H6*N(F6))</f>
        <v/>
      </c>
      <c r="K6" s="22">
        <f>IF(A6="","",H6-I6-J6)</f>
        <v/>
      </c>
      <c r="L6" s="23">
        <f>IF(OR(A6="",N(H6)=0),"",K6/H6)</f>
        <v/>
      </c>
      <c r="M6" s="22">
        <f>IF(A6="","",N(G6)*N(C6))</f>
        <v/>
      </c>
    </row>
    <row r="7">
      <c r="A7" s="19" t="inlineStr">
        <is>
          <t>قاعدة تواليت</t>
        </is>
      </c>
      <c r="B7" s="20" t="n">
        <v>30</v>
      </c>
      <c r="C7" s="20" t="n">
        <v>3200</v>
      </c>
      <c r="D7" s="20" t="n">
        <v>4400</v>
      </c>
      <c r="E7" s="21" t="n">
        <v>0.05</v>
      </c>
      <c r="F7" s="21" t="n">
        <v>0.03</v>
      </c>
      <c r="G7" s="20" t="n">
        <v>12</v>
      </c>
      <c r="H7" s="22">
        <f>IF(A7="","",N(B7)*N(D7)*(1-N(E7)))</f>
        <v/>
      </c>
      <c r="I7" s="22">
        <f>IF(A7="","",N(B7)*N(C7))</f>
        <v/>
      </c>
      <c r="J7" s="22">
        <f>IF(A7="","",H7*N(F7))</f>
        <v/>
      </c>
      <c r="K7" s="22">
        <f>IF(A7="","",H7-I7-J7)</f>
        <v/>
      </c>
      <c r="L7" s="23">
        <f>IF(OR(A7="",N(H7)=0),"",K7/H7)</f>
        <v/>
      </c>
      <c r="M7" s="22">
        <f>IF(A7="","",N(G7)*N(C7))</f>
        <v/>
      </c>
    </row>
    <row r="8">
      <c r="A8" s="19" t="inlineStr">
        <is>
          <t>خلاط حوض</t>
        </is>
      </c>
      <c r="B8" s="20" t="n">
        <v>60</v>
      </c>
      <c r="C8" s="20" t="n">
        <v>850</v>
      </c>
      <c r="D8" s="20" t="n">
        <v>1250</v>
      </c>
      <c r="E8" s="21" t="n">
        <v>0.05</v>
      </c>
      <c r="F8" s="21" t="n">
        <v>0.04</v>
      </c>
      <c r="G8" s="20" t="n">
        <v>35</v>
      </c>
      <c r="H8" s="22">
        <f>IF(A8="","",N(B8)*N(D8)*(1-N(E8)))</f>
        <v/>
      </c>
      <c r="I8" s="22">
        <f>IF(A8="","",N(B8)*N(C8))</f>
        <v/>
      </c>
      <c r="J8" s="22">
        <f>IF(A8="","",H8*N(F8))</f>
        <v/>
      </c>
      <c r="K8" s="22">
        <f>IF(A8="","",H8-I8-J8)</f>
        <v/>
      </c>
      <c r="L8" s="23">
        <f>IF(OR(A8="",N(H8)=0),"",K8/H8)</f>
        <v/>
      </c>
      <c r="M8" s="22">
        <f>IF(A8="","",N(G8)*N(C8))</f>
        <v/>
      </c>
    </row>
    <row r="9">
      <c r="A9" s="19" t="inlineStr">
        <is>
          <t>دش كامل</t>
        </is>
      </c>
      <c r="B9" s="20" t="n">
        <v>40</v>
      </c>
      <c r="C9" s="20" t="n">
        <v>1500</v>
      </c>
      <c r="D9" s="20" t="n">
        <v>2200</v>
      </c>
      <c r="E9" s="21" t="n">
        <v>0.05</v>
      </c>
      <c r="F9" s="21" t="n">
        <v>0.04</v>
      </c>
      <c r="G9" s="20" t="n">
        <v>20</v>
      </c>
      <c r="H9" s="22">
        <f>IF(A9="","",N(B9)*N(D9)*(1-N(E9)))</f>
        <v/>
      </c>
      <c r="I9" s="22">
        <f>IF(A9="","",N(B9)*N(C9))</f>
        <v/>
      </c>
      <c r="J9" s="22">
        <f>IF(A9="","",H9*N(F9))</f>
        <v/>
      </c>
      <c r="K9" s="22">
        <f>IF(A9="","",H9-I9-J9)</f>
        <v/>
      </c>
      <c r="L9" s="23">
        <f>IF(OR(A9="",N(H9)=0),"",K9/H9)</f>
        <v/>
      </c>
      <c r="M9" s="22">
        <f>IF(A9="","",N(G9)*N(C9))</f>
        <v/>
      </c>
    </row>
    <row r="10">
      <c r="A10" s="19" t="inlineStr">
        <is>
          <t>سخان 50 لتر</t>
        </is>
      </c>
      <c r="B10" s="20" t="n">
        <v>22</v>
      </c>
      <c r="C10" s="20" t="n">
        <v>4300</v>
      </c>
      <c r="D10" s="20" t="n">
        <v>5300</v>
      </c>
      <c r="E10" s="21" t="n">
        <v>0.03</v>
      </c>
      <c r="F10" s="21" t="n">
        <v>0.02</v>
      </c>
      <c r="G10" s="20" t="n">
        <v>9</v>
      </c>
      <c r="H10" s="22">
        <f>IF(A10="","",N(B10)*N(D10)*(1-N(E10)))</f>
        <v/>
      </c>
      <c r="I10" s="22">
        <f>IF(A10="","",N(B10)*N(C10))</f>
        <v/>
      </c>
      <c r="J10" s="22">
        <f>IF(A10="","",H10*N(F10))</f>
        <v/>
      </c>
      <c r="K10" s="22">
        <f>IF(A10="","",H10-I10-J10)</f>
        <v/>
      </c>
      <c r="L10" s="23">
        <f>IF(OR(A10="",N(H10)=0),"",K10/H10)</f>
        <v/>
      </c>
      <c r="M10" s="22">
        <f>IF(A10="","",N(G10)*N(C10))</f>
        <v/>
      </c>
    </row>
    <row r="11">
      <c r="A11" s="19" t="inlineStr">
        <is>
          <t>حوض مطبخ ستانلس</t>
        </is>
      </c>
      <c r="B11" s="20" t="n">
        <v>20</v>
      </c>
      <c r="C11" s="20" t="n">
        <v>2200</v>
      </c>
      <c r="D11" s="20" t="n">
        <v>3100</v>
      </c>
      <c r="E11" s="21" t="n">
        <v>0.05</v>
      </c>
      <c r="F11" s="21" t="n">
        <v>0.03</v>
      </c>
      <c r="G11" s="20" t="n">
        <v>10</v>
      </c>
      <c r="H11" s="22">
        <f>IF(A11="","",N(B11)*N(D11)*(1-N(E11)))</f>
        <v/>
      </c>
      <c r="I11" s="22">
        <f>IF(A11="","",N(B11)*N(C11))</f>
        <v/>
      </c>
      <c r="J11" s="22">
        <f>IF(A11="","",H11*N(F11))</f>
        <v/>
      </c>
      <c r="K11" s="22">
        <f>IF(A11="","",H11-I11-J11)</f>
        <v/>
      </c>
      <c r="L11" s="23">
        <f>IF(OR(A11="",N(H11)=0),"",K11/H11)</f>
        <v/>
      </c>
      <c r="M11" s="22">
        <f>IF(A11="","",N(G11)*N(C11))</f>
        <v/>
      </c>
    </row>
    <row r="12">
      <c r="A12" s="19" t="n"/>
      <c r="B12" s="20" t="n"/>
      <c r="C12" s="20" t="n"/>
      <c r="D12" s="20" t="n"/>
      <c r="E12" s="21" t="n"/>
      <c r="F12" s="21" t="n"/>
      <c r="G12" s="20" t="n"/>
      <c r="H12" s="22">
        <f>IF(A12="","",N(B12)*N(D12)*(1-N(E12)))</f>
        <v/>
      </c>
      <c r="I12" s="22">
        <f>IF(A12="","",N(B12)*N(C12))</f>
        <v/>
      </c>
      <c r="J12" s="22">
        <f>IF(A12="","",H12*N(F12))</f>
        <v/>
      </c>
      <c r="K12" s="22">
        <f>IF(A12="","",H12-I12-J12)</f>
        <v/>
      </c>
      <c r="L12" s="23">
        <f>IF(OR(A12="",N(H12)=0),"",K12/H12)</f>
        <v/>
      </c>
      <c r="M12" s="22">
        <f>IF(A12="","",N(G12)*N(C12))</f>
        <v/>
      </c>
    </row>
    <row r="13">
      <c r="A13" s="19" t="n"/>
      <c r="B13" s="20" t="n"/>
      <c r="C13" s="20" t="n"/>
      <c r="D13" s="20" t="n"/>
      <c r="E13" s="21" t="n"/>
      <c r="F13" s="21" t="n"/>
      <c r="G13" s="20" t="n"/>
      <c r="H13" s="22">
        <f>IF(A13="","",N(B13)*N(D13)*(1-N(E13)))</f>
        <v/>
      </c>
      <c r="I13" s="22">
        <f>IF(A13="","",N(B13)*N(C13))</f>
        <v/>
      </c>
      <c r="J13" s="22">
        <f>IF(A13="","",H13*N(F13))</f>
        <v/>
      </c>
      <c r="K13" s="22">
        <f>IF(A13="","",H13-I13-J13)</f>
        <v/>
      </c>
      <c r="L13" s="23">
        <f>IF(OR(A13="",N(H13)=0),"",K13/H13)</f>
        <v/>
      </c>
      <c r="M13" s="22">
        <f>IF(A13="","",N(G13)*N(C13))</f>
        <v/>
      </c>
    </row>
    <row r="14">
      <c r="A14" s="19" t="n"/>
      <c r="B14" s="20" t="n"/>
      <c r="C14" s="20" t="n"/>
      <c r="D14" s="20" t="n"/>
      <c r="E14" s="21" t="n"/>
      <c r="F14" s="21" t="n"/>
      <c r="G14" s="20" t="n"/>
      <c r="H14" s="22">
        <f>IF(A14="","",N(B14)*N(D14)*(1-N(E14)))</f>
        <v/>
      </c>
      <c r="I14" s="22">
        <f>IF(A14="","",N(B14)*N(C14))</f>
        <v/>
      </c>
      <c r="J14" s="22">
        <f>IF(A14="","",H14*N(F14))</f>
        <v/>
      </c>
      <c r="K14" s="22">
        <f>IF(A14="","",H14-I14-J14)</f>
        <v/>
      </c>
      <c r="L14" s="23">
        <f>IF(OR(A14="",N(H14)=0),"",K14/H14)</f>
        <v/>
      </c>
      <c r="M14" s="22">
        <f>IF(A14="","",N(G14)*N(C14))</f>
        <v/>
      </c>
    </row>
    <row r="15">
      <c r="A15" s="19" t="n"/>
      <c r="B15" s="20" t="n"/>
      <c r="C15" s="20" t="n"/>
      <c r="D15" s="20" t="n"/>
      <c r="E15" s="21" t="n"/>
      <c r="F15" s="21" t="n"/>
      <c r="G15" s="20" t="n"/>
      <c r="H15" s="22">
        <f>IF(A15="","",N(B15)*N(D15)*(1-N(E15)))</f>
        <v/>
      </c>
      <c r="I15" s="22">
        <f>IF(A15="","",N(B15)*N(C15))</f>
        <v/>
      </c>
      <c r="J15" s="22">
        <f>IF(A15="","",H15*N(F15))</f>
        <v/>
      </c>
      <c r="K15" s="22">
        <f>IF(A15="","",H15-I15-J15)</f>
        <v/>
      </c>
      <c r="L15" s="23">
        <f>IF(OR(A15="",N(H15)=0),"",K15/H15)</f>
        <v/>
      </c>
      <c r="M15" s="22">
        <f>IF(A15="","",N(G15)*N(C15))</f>
        <v/>
      </c>
    </row>
    <row r="16">
      <c r="A16" s="19" t="n"/>
      <c r="B16" s="20" t="n"/>
      <c r="C16" s="20" t="n"/>
      <c r="D16" s="20" t="n"/>
      <c r="E16" s="21" t="n"/>
      <c r="F16" s="21" t="n"/>
      <c r="G16" s="20" t="n"/>
      <c r="H16" s="22">
        <f>IF(A16="","",N(B16)*N(D16)*(1-N(E16)))</f>
        <v/>
      </c>
      <c r="I16" s="22">
        <f>IF(A16="","",N(B16)*N(C16))</f>
        <v/>
      </c>
      <c r="J16" s="22">
        <f>IF(A16="","",H16*N(F16))</f>
        <v/>
      </c>
      <c r="K16" s="22">
        <f>IF(A16="","",H16-I16-J16)</f>
        <v/>
      </c>
      <c r="L16" s="23">
        <f>IF(OR(A16="",N(H16)=0),"",K16/H16)</f>
        <v/>
      </c>
      <c r="M16" s="22">
        <f>IF(A16="","",N(G16)*N(C16))</f>
        <v/>
      </c>
    </row>
    <row r="17">
      <c r="A17" s="19" t="n"/>
      <c r="B17" s="20" t="n"/>
      <c r="C17" s="20" t="n"/>
      <c r="D17" s="20" t="n"/>
      <c r="E17" s="21" t="n"/>
      <c r="F17" s="21" t="n"/>
      <c r="G17" s="20" t="n"/>
      <c r="H17" s="22">
        <f>IF(A17="","",N(B17)*N(D17)*(1-N(E17)))</f>
        <v/>
      </c>
      <c r="I17" s="22">
        <f>IF(A17="","",N(B17)*N(C17))</f>
        <v/>
      </c>
      <c r="J17" s="22">
        <f>IF(A17="","",H17*N(F17))</f>
        <v/>
      </c>
      <c r="K17" s="22">
        <f>IF(A17="","",H17-I17-J17)</f>
        <v/>
      </c>
      <c r="L17" s="23">
        <f>IF(OR(A17="",N(H17)=0),"",K17/H17)</f>
        <v/>
      </c>
      <c r="M17" s="22">
        <f>IF(A17="","",N(G17)*N(C17))</f>
        <v/>
      </c>
    </row>
    <row r="18">
      <c r="A18" s="19" t="n"/>
      <c r="B18" s="20" t="n"/>
      <c r="C18" s="20" t="n"/>
      <c r="D18" s="20" t="n"/>
      <c r="E18" s="21" t="n"/>
      <c r="F18" s="21" t="n"/>
      <c r="G18" s="20" t="n"/>
      <c r="H18" s="22">
        <f>IF(A18="","",N(B18)*N(D18)*(1-N(E18)))</f>
        <v/>
      </c>
      <c r="I18" s="22">
        <f>IF(A18="","",N(B18)*N(C18))</f>
        <v/>
      </c>
      <c r="J18" s="22">
        <f>IF(A18="","",H18*N(F18))</f>
        <v/>
      </c>
      <c r="K18" s="22">
        <f>IF(A18="","",H18-I18-J18)</f>
        <v/>
      </c>
      <c r="L18" s="23">
        <f>IF(OR(A18="",N(H18)=0),"",K18/H18)</f>
        <v/>
      </c>
      <c r="M18" s="22">
        <f>IF(A18="","",N(G18)*N(C18))</f>
        <v/>
      </c>
    </row>
    <row r="19">
      <c r="A19" s="19" t="n"/>
      <c r="B19" s="20" t="n"/>
      <c r="C19" s="20" t="n"/>
      <c r="D19" s="20" t="n"/>
      <c r="E19" s="21" t="n"/>
      <c r="F19" s="21" t="n"/>
      <c r="G19" s="20" t="n"/>
      <c r="H19" s="22">
        <f>IF(A19="","",N(B19)*N(D19)*(1-N(E19)))</f>
        <v/>
      </c>
      <c r="I19" s="22">
        <f>IF(A19="","",N(B19)*N(C19))</f>
        <v/>
      </c>
      <c r="J19" s="22">
        <f>IF(A19="","",H19*N(F19))</f>
        <v/>
      </c>
      <c r="K19" s="22">
        <f>IF(A19="","",H19-I19-J19)</f>
        <v/>
      </c>
      <c r="L19" s="23">
        <f>IF(OR(A19="",N(H19)=0),"",K19/H19)</f>
        <v/>
      </c>
      <c r="M19" s="22">
        <f>IF(A19="","",N(G19)*N(C19))</f>
        <v/>
      </c>
    </row>
    <row r="20">
      <c r="A20" s="19" t="n"/>
      <c r="B20" s="20" t="n"/>
      <c r="C20" s="20" t="n"/>
      <c r="D20" s="20" t="n"/>
      <c r="E20" s="21" t="n"/>
      <c r="F20" s="21" t="n"/>
      <c r="G20" s="20" t="n"/>
      <c r="H20" s="22">
        <f>IF(A20="","",N(B20)*N(D20)*(1-N(E20)))</f>
        <v/>
      </c>
      <c r="I20" s="22">
        <f>IF(A20="","",N(B20)*N(C20))</f>
        <v/>
      </c>
      <c r="J20" s="22">
        <f>IF(A20="","",H20*N(F20))</f>
        <v/>
      </c>
      <c r="K20" s="22">
        <f>IF(A20="","",H20-I20-J20)</f>
        <v/>
      </c>
      <c r="L20" s="23">
        <f>IF(OR(A20="",N(H20)=0),"",K20/H20)</f>
        <v/>
      </c>
      <c r="M20" s="22">
        <f>IF(A20="","",N(G20)*N(C20))</f>
        <v/>
      </c>
    </row>
    <row r="21">
      <c r="A21" s="24" t="inlineStr">
        <is>
          <t>الإجمالي</t>
        </is>
      </c>
      <c r="B21" s="25">
        <f>SUM(B5:B20)</f>
        <v/>
      </c>
      <c r="C21" s="26" t="n"/>
      <c r="D21" s="26" t="n"/>
      <c r="E21" s="26" t="n"/>
      <c r="F21" s="26" t="n"/>
      <c r="G21" s="26" t="n"/>
      <c r="H21" s="25">
        <f>SUM(H5:H20)</f>
        <v/>
      </c>
      <c r="I21" s="25">
        <f>SUM(I5:I20)</f>
        <v/>
      </c>
      <c r="J21" s="25">
        <f>SUM(J5:J20)</f>
        <v/>
      </c>
      <c r="K21" s="25">
        <f>SUM(K5:K20)</f>
        <v/>
      </c>
      <c r="L21" s="27">
        <f>IF(H21=0,"",K21/H21)</f>
        <v/>
      </c>
      <c r="M21" s="25">
        <f>SUM(M5:M20)</f>
        <v/>
      </c>
    </row>
    <row r="23">
      <c r="A23" s="28" t="inlineStr">
        <is>
          <t>الإيجار</t>
        </is>
      </c>
      <c r="B23" s="20" t="n">
        <v>25000</v>
      </c>
    </row>
    <row r="24">
      <c r="A24" s="28" t="inlineStr">
        <is>
          <t>الرواتب</t>
        </is>
      </c>
      <c r="B24" s="20" t="n">
        <v>22000</v>
      </c>
    </row>
    <row r="25">
      <c r="A25" s="29" t="inlineStr">
        <is>
          <t>مجمل الربح</t>
        </is>
      </c>
      <c r="B25" s="22">
        <f>K21</f>
        <v/>
      </c>
    </row>
    <row r="26">
      <c r="A26" s="29" t="inlineStr">
        <is>
          <t>المصروفات الثابتة</t>
        </is>
      </c>
      <c r="B26" s="22">
        <f>SUM(B23:B24)</f>
        <v/>
      </c>
    </row>
    <row r="27">
      <c r="A27" s="28" t="inlineStr">
        <is>
          <t>صافي الربح</t>
        </is>
      </c>
      <c r="B27" s="30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2026-11-01T20:22:41Z</dcterms:created>
  <dcterms:modified xmlns:dcterms="http://purl.org/dc/terms/" xmlns:xsi="http://www.w3.org/2001/XMLSchema-instance" xsi:type="dcterms:W3CDTF">2026-11-01T20:22:41Z</dcterms:modified>
</cp:coreProperties>
</file>