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طور" sheetId="3" state="visible" r:id="rId3"/>
  </sheets>
  <definedNames>
    <definedName name="_xlnm.Print_Area" localSheetId="2">'العطور'!$A$1:$K$33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0.0%"/>
    <numFmt numFmtId="166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6" fontId="16" fillId="5" borderId="6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6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الزجاجة وربحية محل تعبئة العطور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لمحلات خلط وتعبئة العطور: لكل عطر حجم الزجاجة وسعر الزيت للمللي وتكلفة الزجاجة والعلبة وسعر البيع والكمية، مع نسبة التركيز وتكلفة الكحول، فيحسب تكلفة الزجاجة وربحها والهامش والمبيعات ومجمل الربح،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نسبة تركيز الزيت وتكلفة مللي الكحول والمثبت أعلى الورقة، ثم بيانات كل عطر.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التركيز الأعلى يرفع التكلفة والثبات. لا تستخدم أسماء الماركات التجارية على عبواتك لأنها تعرضك للمساءلة. خزّن الزيوت بعيدًا عن الحرارة والضوء، والكحول مادة قابلة للاشتعال.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8" customWidth="1" min="2" max="2"/>
    <col width="10" customWidth="1" min="3" max="3"/>
    <col width="10" customWidth="1" min="4" max="4"/>
    <col width="9" customWidth="1" min="5" max="5"/>
    <col width="8" customWidth="1" min="6" max="6"/>
    <col width="10" customWidth="1" min="7" max="7"/>
    <col width="9" customWidth="1" min="8" max="8"/>
    <col width="8" customWidth="1" min="9" max="9"/>
    <col width="12" customWidth="1" min="10" max="10"/>
    <col width="12" customWidth="1" min="11" max="11"/>
  </cols>
  <sheetData>
    <row r="1" ht="30" customHeight="1">
      <c r="A1" s="15" t="inlineStr">
        <is>
          <t>محل العطور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كحول ومثبت للمللي</t>
        </is>
      </c>
      <c r="B3" s="19" t="n">
        <v>0.35</v>
      </c>
      <c r="C3" s="18" t="inlineStr">
        <is>
          <t>تركيز الزيت</t>
        </is>
      </c>
      <c r="D3" s="20" t="n"/>
      <c r="E3" s="21" t="n">
        <v>0.2</v>
      </c>
    </row>
    <row r="5" ht="36" customHeight="1">
      <c r="A5" s="22" t="inlineStr">
        <is>
          <t>العطر</t>
        </is>
      </c>
      <c r="B5" s="22" t="inlineStr">
        <is>
          <t>الحجم مل</t>
        </is>
      </c>
      <c r="C5" s="22" t="inlineStr">
        <is>
          <t>الزيت للمللي</t>
        </is>
      </c>
      <c r="D5" s="22" t="inlineStr">
        <is>
          <t>زجاجة وعلبة</t>
        </is>
      </c>
      <c r="E5" s="22" t="inlineStr">
        <is>
          <t>السعر</t>
        </is>
      </c>
      <c r="F5" s="22" t="inlineStr">
        <is>
          <t>الكمية</t>
        </is>
      </c>
      <c r="G5" s="22" t="inlineStr">
        <is>
          <t>تكلفة الزجاجة</t>
        </is>
      </c>
      <c r="H5" s="22" t="inlineStr">
        <is>
          <t>الربح</t>
        </is>
      </c>
      <c r="I5" s="22" t="inlineStr">
        <is>
          <t>الهامش</t>
        </is>
      </c>
      <c r="J5" s="22" t="inlineStr">
        <is>
          <t>المبيعات</t>
        </is>
      </c>
      <c r="K5" s="22" t="inlineStr">
        <is>
          <t>مجمل الربح</t>
        </is>
      </c>
    </row>
    <row r="6">
      <c r="A6" s="23" t="inlineStr">
        <is>
          <t>عود شرقي</t>
        </is>
      </c>
      <c r="B6" s="24" t="n">
        <v>50</v>
      </c>
      <c r="C6" s="19" t="n">
        <v>4.5</v>
      </c>
      <c r="D6" s="19" t="n">
        <v>35</v>
      </c>
      <c r="E6" s="19" t="n">
        <v>220</v>
      </c>
      <c r="F6" s="24" t="n">
        <v>120</v>
      </c>
      <c r="G6" s="25">
        <f>IF(A6="","",N(B6)*$E$3*N(C6)+N(B6)*(1-$E$3)*$B$3+N(D6))</f>
        <v/>
      </c>
      <c r="H6" s="25">
        <f>IF(A6="","",N(E6)-G6)</f>
        <v/>
      </c>
      <c r="I6" s="26">
        <f>IF(OR(A6="",N(E6)=0),"",H6/E6)</f>
        <v/>
      </c>
      <c r="J6" s="27">
        <f>IF(A6="","",N(E6)*N(F6))</f>
        <v/>
      </c>
      <c r="K6" s="27">
        <f>IF(A6="","",H6*N(F6))</f>
        <v/>
      </c>
    </row>
    <row r="7">
      <c r="A7" s="23" t="inlineStr">
        <is>
          <t>مسك أبيض</t>
        </is>
      </c>
      <c r="B7" s="24" t="n">
        <v>50</v>
      </c>
      <c r="C7" s="19" t="n">
        <v>2.5</v>
      </c>
      <c r="D7" s="19" t="n">
        <v>35</v>
      </c>
      <c r="E7" s="19" t="n">
        <v>160</v>
      </c>
      <c r="F7" s="24" t="n">
        <v>200</v>
      </c>
      <c r="G7" s="25">
        <f>IF(A7="","",N(B7)*$E$3*N(C7)+N(B7)*(1-$E$3)*$B$3+N(D7))</f>
        <v/>
      </c>
      <c r="H7" s="25">
        <f>IF(A7="","",N(E7)-G7)</f>
        <v/>
      </c>
      <c r="I7" s="26">
        <f>IF(OR(A7="",N(E7)=0),"",H7/E7)</f>
        <v/>
      </c>
      <c r="J7" s="27">
        <f>IF(A7="","",N(E7)*N(F7))</f>
        <v/>
      </c>
      <c r="K7" s="27">
        <f>IF(A7="","",H7*N(F7))</f>
        <v/>
      </c>
    </row>
    <row r="8">
      <c r="A8" s="23" t="inlineStr">
        <is>
          <t>فواكه نسائي</t>
        </is>
      </c>
      <c r="B8" s="24" t="n">
        <v>50</v>
      </c>
      <c r="C8" s="19" t="n">
        <v>3</v>
      </c>
      <c r="D8" s="19" t="n">
        <v>35</v>
      </c>
      <c r="E8" s="19" t="n">
        <v>170</v>
      </c>
      <c r="F8" s="24" t="n">
        <v>180</v>
      </c>
      <c r="G8" s="25">
        <f>IF(A8="","",N(B8)*$E$3*N(C8)+N(B8)*(1-$E$3)*$B$3+N(D8))</f>
        <v/>
      </c>
      <c r="H8" s="25">
        <f>IF(A8="","",N(E8)-G8)</f>
        <v/>
      </c>
      <c r="I8" s="26">
        <f>IF(OR(A8="",N(E8)=0),"",H8/E8)</f>
        <v/>
      </c>
      <c r="J8" s="27">
        <f>IF(A8="","",N(E8)*N(F8))</f>
        <v/>
      </c>
      <c r="K8" s="27">
        <f>IF(A8="","",H8*N(F8))</f>
        <v/>
      </c>
    </row>
    <row r="9">
      <c r="A9" s="23" t="inlineStr">
        <is>
          <t>خشبي رجالي</t>
        </is>
      </c>
      <c r="B9" s="24" t="n">
        <v>100</v>
      </c>
      <c r="C9" s="19" t="n">
        <v>3</v>
      </c>
      <c r="D9" s="19" t="n">
        <v>45</v>
      </c>
      <c r="E9" s="19" t="n">
        <v>280</v>
      </c>
      <c r="F9" s="24" t="n">
        <v>90</v>
      </c>
      <c r="G9" s="25">
        <f>IF(A9="","",N(B9)*$E$3*N(C9)+N(B9)*(1-$E$3)*$B$3+N(D9))</f>
        <v/>
      </c>
      <c r="H9" s="25">
        <f>IF(A9="","",N(E9)-G9)</f>
        <v/>
      </c>
      <c r="I9" s="26">
        <f>IF(OR(A9="",N(E9)=0),"",H9/E9)</f>
        <v/>
      </c>
      <c r="J9" s="27">
        <f>IF(A9="","",N(E9)*N(F9))</f>
        <v/>
      </c>
      <c r="K9" s="27">
        <f>IF(A9="","",H9*N(F9))</f>
        <v/>
      </c>
    </row>
    <row r="10">
      <c r="A10" s="23" t="inlineStr">
        <is>
          <t>زهور الربيع</t>
        </is>
      </c>
      <c r="B10" s="24" t="n">
        <v>30</v>
      </c>
      <c r="C10" s="19" t="n">
        <v>3</v>
      </c>
      <c r="D10" s="19" t="n">
        <v>25</v>
      </c>
      <c r="E10" s="19" t="n">
        <v>110</v>
      </c>
      <c r="F10" s="24" t="n">
        <v>150</v>
      </c>
      <c r="G10" s="25">
        <f>IF(A10="","",N(B10)*$E$3*N(C10)+N(B10)*(1-$E$3)*$B$3+N(D10))</f>
        <v/>
      </c>
      <c r="H10" s="25">
        <f>IF(A10="","",N(E10)-G10)</f>
        <v/>
      </c>
      <c r="I10" s="26">
        <f>IF(OR(A10="",N(E10)=0),"",H10/E10)</f>
        <v/>
      </c>
      <c r="J10" s="27">
        <f>IF(A10="","",N(E10)*N(F10))</f>
        <v/>
      </c>
      <c r="K10" s="27">
        <f>IF(A10="","",H10*N(F10))</f>
        <v/>
      </c>
    </row>
    <row r="11">
      <c r="A11" s="23" t="inlineStr">
        <is>
          <t>عنبر</t>
        </is>
      </c>
      <c r="B11" s="24" t="n">
        <v>50</v>
      </c>
      <c r="C11" s="19" t="n">
        <v>4</v>
      </c>
      <c r="D11" s="19" t="n">
        <v>35</v>
      </c>
      <c r="E11" s="19" t="n">
        <v>200</v>
      </c>
      <c r="F11" s="24" t="n">
        <v>100</v>
      </c>
      <c r="G11" s="25">
        <f>IF(A11="","",N(B11)*$E$3*N(C11)+N(B11)*(1-$E$3)*$B$3+N(D11))</f>
        <v/>
      </c>
      <c r="H11" s="25">
        <f>IF(A11="","",N(E11)-G11)</f>
        <v/>
      </c>
      <c r="I11" s="26">
        <f>IF(OR(A11="",N(E11)=0),"",H11/E11)</f>
        <v/>
      </c>
      <c r="J11" s="27">
        <f>IF(A11="","",N(E11)*N(F11))</f>
        <v/>
      </c>
      <c r="K11" s="27">
        <f>IF(A11="","",H11*N(F11))</f>
        <v/>
      </c>
    </row>
    <row r="12">
      <c r="A12" s="23" t="n"/>
      <c r="B12" s="24" t="n"/>
      <c r="C12" s="19" t="n"/>
      <c r="D12" s="19" t="n"/>
      <c r="E12" s="19" t="n"/>
      <c r="F12" s="24" t="n"/>
      <c r="G12" s="25">
        <f>IF(A12="","",N(B12)*$E$3*N(C12)+N(B12)*(1-$E$3)*$B$3+N(D12))</f>
        <v/>
      </c>
      <c r="H12" s="25">
        <f>IF(A12="","",N(E12)-G12)</f>
        <v/>
      </c>
      <c r="I12" s="26">
        <f>IF(OR(A12="",N(E12)=0),"",H12/E12)</f>
        <v/>
      </c>
      <c r="J12" s="27">
        <f>IF(A12="","",N(E12)*N(F12))</f>
        <v/>
      </c>
      <c r="K12" s="27">
        <f>IF(A12="","",H12*N(F12))</f>
        <v/>
      </c>
    </row>
    <row r="13">
      <c r="A13" s="23" t="n"/>
      <c r="B13" s="24" t="n"/>
      <c r="C13" s="19" t="n"/>
      <c r="D13" s="19" t="n"/>
      <c r="E13" s="19" t="n"/>
      <c r="F13" s="24" t="n"/>
      <c r="G13" s="25">
        <f>IF(A13="","",N(B13)*$E$3*N(C13)+N(B13)*(1-$E$3)*$B$3+N(D13))</f>
        <v/>
      </c>
      <c r="H13" s="25">
        <f>IF(A13="","",N(E13)-G13)</f>
        <v/>
      </c>
      <c r="I13" s="26">
        <f>IF(OR(A13="",N(E13)=0),"",H13/E13)</f>
        <v/>
      </c>
      <c r="J13" s="27">
        <f>IF(A13="","",N(E13)*N(F13))</f>
        <v/>
      </c>
      <c r="K13" s="27">
        <f>IF(A13="","",H13*N(F13))</f>
        <v/>
      </c>
    </row>
    <row r="14">
      <c r="A14" s="23" t="n"/>
      <c r="B14" s="24" t="n"/>
      <c r="C14" s="19" t="n"/>
      <c r="D14" s="19" t="n"/>
      <c r="E14" s="19" t="n"/>
      <c r="F14" s="24" t="n"/>
      <c r="G14" s="25">
        <f>IF(A14="","",N(B14)*$E$3*N(C14)+N(B14)*(1-$E$3)*$B$3+N(D14))</f>
        <v/>
      </c>
      <c r="H14" s="25">
        <f>IF(A14="","",N(E14)-G14)</f>
        <v/>
      </c>
      <c r="I14" s="26">
        <f>IF(OR(A14="",N(E14)=0),"",H14/E14)</f>
        <v/>
      </c>
      <c r="J14" s="27">
        <f>IF(A14="","",N(E14)*N(F14))</f>
        <v/>
      </c>
      <c r="K14" s="27">
        <f>IF(A14="","",H14*N(F14))</f>
        <v/>
      </c>
    </row>
    <row r="15">
      <c r="A15" s="23" t="n"/>
      <c r="B15" s="24" t="n"/>
      <c r="C15" s="19" t="n"/>
      <c r="D15" s="19" t="n"/>
      <c r="E15" s="19" t="n"/>
      <c r="F15" s="24" t="n"/>
      <c r="G15" s="25">
        <f>IF(A15="","",N(B15)*$E$3*N(C15)+N(B15)*(1-$E$3)*$B$3+N(D15))</f>
        <v/>
      </c>
      <c r="H15" s="25">
        <f>IF(A15="","",N(E15)-G15)</f>
        <v/>
      </c>
      <c r="I15" s="26">
        <f>IF(OR(A15="",N(E15)=0),"",H15/E15)</f>
        <v/>
      </c>
      <c r="J15" s="27">
        <f>IF(A15="","",N(E15)*N(F15))</f>
        <v/>
      </c>
      <c r="K15" s="27">
        <f>IF(A15="","",H15*N(F15))</f>
        <v/>
      </c>
    </row>
    <row r="16">
      <c r="A16" s="23" t="n"/>
      <c r="B16" s="24" t="n"/>
      <c r="C16" s="19" t="n"/>
      <c r="D16" s="19" t="n"/>
      <c r="E16" s="19" t="n"/>
      <c r="F16" s="24" t="n"/>
      <c r="G16" s="25">
        <f>IF(A16="","",N(B16)*$E$3*N(C16)+N(B16)*(1-$E$3)*$B$3+N(D16))</f>
        <v/>
      </c>
      <c r="H16" s="25">
        <f>IF(A16="","",N(E16)-G16)</f>
        <v/>
      </c>
      <c r="I16" s="26">
        <f>IF(OR(A16="",N(E16)=0),"",H16/E16)</f>
        <v/>
      </c>
      <c r="J16" s="27">
        <f>IF(A16="","",N(E16)*N(F16))</f>
        <v/>
      </c>
      <c r="K16" s="27">
        <f>IF(A16="","",H16*N(F16))</f>
        <v/>
      </c>
    </row>
    <row r="17">
      <c r="A17" s="23" t="n"/>
      <c r="B17" s="24" t="n"/>
      <c r="C17" s="19" t="n"/>
      <c r="D17" s="19" t="n"/>
      <c r="E17" s="19" t="n"/>
      <c r="F17" s="24" t="n"/>
      <c r="G17" s="25">
        <f>IF(A17="","",N(B17)*$E$3*N(C17)+N(B17)*(1-$E$3)*$B$3+N(D17))</f>
        <v/>
      </c>
      <c r="H17" s="25">
        <f>IF(A17="","",N(E17)-G17)</f>
        <v/>
      </c>
      <c r="I17" s="26">
        <f>IF(OR(A17="",N(E17)=0),"",H17/E17)</f>
        <v/>
      </c>
      <c r="J17" s="27">
        <f>IF(A17="","",N(E17)*N(F17))</f>
        <v/>
      </c>
      <c r="K17" s="27">
        <f>IF(A17="","",H17*N(F17))</f>
        <v/>
      </c>
    </row>
    <row r="18">
      <c r="A18" s="23" t="n"/>
      <c r="B18" s="24" t="n"/>
      <c r="C18" s="19" t="n"/>
      <c r="D18" s="19" t="n"/>
      <c r="E18" s="19" t="n"/>
      <c r="F18" s="24" t="n"/>
      <c r="G18" s="25">
        <f>IF(A18="","",N(B18)*$E$3*N(C18)+N(B18)*(1-$E$3)*$B$3+N(D18))</f>
        <v/>
      </c>
      <c r="H18" s="25">
        <f>IF(A18="","",N(E18)-G18)</f>
        <v/>
      </c>
      <c r="I18" s="26">
        <f>IF(OR(A18="",N(E18)=0),"",H18/E18)</f>
        <v/>
      </c>
      <c r="J18" s="27">
        <f>IF(A18="","",N(E18)*N(F18))</f>
        <v/>
      </c>
      <c r="K18" s="27">
        <f>IF(A18="","",H18*N(F18))</f>
        <v/>
      </c>
    </row>
    <row r="19">
      <c r="A19" s="23" t="n"/>
      <c r="B19" s="24" t="n"/>
      <c r="C19" s="19" t="n"/>
      <c r="D19" s="19" t="n"/>
      <c r="E19" s="19" t="n"/>
      <c r="F19" s="24" t="n"/>
      <c r="G19" s="25">
        <f>IF(A19="","",N(B19)*$E$3*N(C19)+N(B19)*(1-$E$3)*$B$3+N(D19))</f>
        <v/>
      </c>
      <c r="H19" s="25">
        <f>IF(A19="","",N(E19)-G19)</f>
        <v/>
      </c>
      <c r="I19" s="26">
        <f>IF(OR(A19="",N(E19)=0),"",H19/E19)</f>
        <v/>
      </c>
      <c r="J19" s="27">
        <f>IF(A19="","",N(E19)*N(F19))</f>
        <v/>
      </c>
      <c r="K19" s="27">
        <f>IF(A19="","",H19*N(F19))</f>
        <v/>
      </c>
    </row>
    <row r="20">
      <c r="A20" s="23" t="n"/>
      <c r="B20" s="24" t="n"/>
      <c r="C20" s="19" t="n"/>
      <c r="D20" s="19" t="n"/>
      <c r="E20" s="19" t="n"/>
      <c r="F20" s="24" t="n"/>
      <c r="G20" s="25">
        <f>IF(A20="","",N(B20)*$E$3*N(C20)+N(B20)*(1-$E$3)*$B$3+N(D20))</f>
        <v/>
      </c>
      <c r="H20" s="25">
        <f>IF(A20="","",N(E20)-G20)</f>
        <v/>
      </c>
      <c r="I20" s="26">
        <f>IF(OR(A20="",N(E20)=0),"",H20/E20)</f>
        <v/>
      </c>
      <c r="J20" s="27">
        <f>IF(A20="","",N(E20)*N(F20))</f>
        <v/>
      </c>
      <c r="K20" s="27">
        <f>IF(A20="","",H20*N(F20))</f>
        <v/>
      </c>
    </row>
    <row r="21">
      <c r="A21" s="23" t="n"/>
      <c r="B21" s="24" t="n"/>
      <c r="C21" s="19" t="n"/>
      <c r="D21" s="19" t="n"/>
      <c r="E21" s="19" t="n"/>
      <c r="F21" s="24" t="n"/>
      <c r="G21" s="25">
        <f>IF(A21="","",N(B21)*$E$3*N(C21)+N(B21)*(1-$E$3)*$B$3+N(D21))</f>
        <v/>
      </c>
      <c r="H21" s="25">
        <f>IF(A21="","",N(E21)-G21)</f>
        <v/>
      </c>
      <c r="I21" s="26">
        <f>IF(OR(A21="",N(E21)=0),"",H21/E21)</f>
        <v/>
      </c>
      <c r="J21" s="27">
        <f>IF(A21="","",N(E21)*N(F21))</f>
        <v/>
      </c>
      <c r="K21" s="27">
        <f>IF(A21="","",H21*N(F21))</f>
        <v/>
      </c>
    </row>
    <row r="22">
      <c r="A22" s="23" t="n"/>
      <c r="B22" s="24" t="n"/>
      <c r="C22" s="19" t="n"/>
      <c r="D22" s="19" t="n"/>
      <c r="E22" s="19" t="n"/>
      <c r="F22" s="24" t="n"/>
      <c r="G22" s="25">
        <f>IF(A22="","",N(B22)*$E$3*N(C22)+N(B22)*(1-$E$3)*$B$3+N(D22))</f>
        <v/>
      </c>
      <c r="H22" s="25">
        <f>IF(A22="","",N(E22)-G22)</f>
        <v/>
      </c>
      <c r="I22" s="26">
        <f>IF(OR(A22="",N(E22)=0),"",H22/E22)</f>
        <v/>
      </c>
      <c r="J22" s="27">
        <f>IF(A22="","",N(E22)*N(F22))</f>
        <v/>
      </c>
      <c r="K22" s="27">
        <f>IF(A22="","",H22*N(F22))</f>
        <v/>
      </c>
    </row>
    <row r="23">
      <c r="A23" s="23" t="n"/>
      <c r="B23" s="24" t="n"/>
      <c r="C23" s="19" t="n"/>
      <c r="D23" s="19" t="n"/>
      <c r="E23" s="19" t="n"/>
      <c r="F23" s="24" t="n"/>
      <c r="G23" s="25">
        <f>IF(A23="","",N(B23)*$E$3*N(C23)+N(B23)*(1-$E$3)*$B$3+N(D23))</f>
        <v/>
      </c>
      <c r="H23" s="25">
        <f>IF(A23="","",N(E23)-G23)</f>
        <v/>
      </c>
      <c r="I23" s="26">
        <f>IF(OR(A23="",N(E23)=0),"",H23/E23)</f>
        <v/>
      </c>
      <c r="J23" s="27">
        <f>IF(A23="","",N(E23)*N(F23))</f>
        <v/>
      </c>
      <c r="K23" s="27">
        <f>IF(A23="","",H23*N(F23))</f>
        <v/>
      </c>
    </row>
    <row r="24">
      <c r="A24" s="23" t="n"/>
      <c r="B24" s="24" t="n"/>
      <c r="C24" s="19" t="n"/>
      <c r="D24" s="19" t="n"/>
      <c r="E24" s="19" t="n"/>
      <c r="F24" s="24" t="n"/>
      <c r="G24" s="25">
        <f>IF(A24="","",N(B24)*$E$3*N(C24)+N(B24)*(1-$E$3)*$B$3+N(D24))</f>
        <v/>
      </c>
      <c r="H24" s="25">
        <f>IF(A24="","",N(E24)-G24)</f>
        <v/>
      </c>
      <c r="I24" s="26">
        <f>IF(OR(A24="",N(E24)=0),"",H24/E24)</f>
        <v/>
      </c>
      <c r="J24" s="27">
        <f>IF(A24="","",N(E24)*N(F24))</f>
        <v/>
      </c>
      <c r="K24" s="27">
        <f>IF(A24="","",H24*N(F24))</f>
        <v/>
      </c>
    </row>
    <row r="25">
      <c r="A25" s="23" t="n"/>
      <c r="B25" s="24" t="n"/>
      <c r="C25" s="19" t="n"/>
      <c r="D25" s="19" t="n"/>
      <c r="E25" s="19" t="n"/>
      <c r="F25" s="24" t="n"/>
      <c r="G25" s="25">
        <f>IF(A25="","",N(B25)*$E$3*N(C25)+N(B25)*(1-$E$3)*$B$3+N(D25))</f>
        <v/>
      </c>
      <c r="H25" s="25">
        <f>IF(A25="","",N(E25)-G25)</f>
        <v/>
      </c>
      <c r="I25" s="26">
        <f>IF(OR(A25="",N(E25)=0),"",H25/E25)</f>
        <v/>
      </c>
      <c r="J25" s="27">
        <f>IF(A25="","",N(E25)*N(F25))</f>
        <v/>
      </c>
      <c r="K25" s="27">
        <f>IF(A25="","",H25*N(F25))</f>
        <v/>
      </c>
    </row>
    <row r="26">
      <c r="A26" s="28" t="inlineStr">
        <is>
          <t>الإجمالي</t>
        </is>
      </c>
      <c r="B26" s="29" t="n"/>
      <c r="C26" s="29" t="n"/>
      <c r="D26" s="29" t="n"/>
      <c r="E26" s="29" t="n"/>
      <c r="F26" s="30">
        <f>SUM(F6:F25)</f>
        <v/>
      </c>
      <c r="G26" s="29" t="n"/>
      <c r="H26" s="29" t="n"/>
      <c r="I26" s="31">
        <f>IF(J26=0,"",K26/J26)</f>
        <v/>
      </c>
      <c r="J26" s="30">
        <f>SUM(J6:J25)</f>
        <v/>
      </c>
      <c r="K26" s="30">
        <f>SUM(K6:K25)</f>
        <v/>
      </c>
    </row>
    <row r="28">
      <c r="A28" s="18" t="inlineStr">
        <is>
          <t>الإيجار</t>
        </is>
      </c>
      <c r="B28" s="24" t="n">
        <v>15000</v>
      </c>
    </row>
    <row r="29">
      <c r="A29" s="18" t="inlineStr">
        <is>
          <t>البائع</t>
        </is>
      </c>
      <c r="B29" s="24" t="n">
        <v>9000</v>
      </c>
    </row>
    <row r="30">
      <c r="A30" s="18" t="inlineStr">
        <is>
          <t>الإعلانات</t>
        </is>
      </c>
      <c r="B30" s="24" t="n">
        <v>6000</v>
      </c>
    </row>
    <row r="31">
      <c r="A31" s="32" t="inlineStr">
        <is>
          <t>مجمل الربح</t>
        </is>
      </c>
      <c r="B31" s="27">
        <f>K26</f>
        <v/>
      </c>
    </row>
    <row r="32">
      <c r="A32" s="32" t="inlineStr">
        <is>
          <t>المصروفات الثابتة</t>
        </is>
      </c>
      <c r="B32" s="27">
        <f>SUM(B28:B30)</f>
        <v/>
      </c>
    </row>
    <row r="33">
      <c r="A33" s="18" t="inlineStr">
        <is>
          <t>صافي الربح</t>
        </is>
      </c>
      <c r="B33" s="33">
        <f>B31-B32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K2"/>
    <mergeCell ref="C3:D3"/>
    <mergeCell ref="A1:K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