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شهر" sheetId="3" state="visible" r:id="rId3"/>
  </sheets>
  <definedNames>
    <definedName name="_xlnm.Print_Area" localSheetId="2">'الشهر'!$A$1:$C$27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#,##0.00;[Red]-#,##0.00"/>
    <numFmt numFmtId="166" formatCode="0.0%"/>
    <numFmt numFmtId="167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'الشهر'!B17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C29A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E5C8A"/>
              </a:solidFill>
              <a:ln xmlns:a="http://schemas.openxmlformats.org/drawingml/2006/main">
                <a:prstDash val="solid"/>
              </a:ln>
            </spPr>
          </dPt>
          <cat>
            <numRef>
              <f>'الشهر'!$A$18:$A$23</f>
            </numRef>
          </cat>
          <val>
            <numRef>
              <f>'الشهر'!$B$18:$B$23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شركة نقل الأثاث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لشركات نقل الأثاث والعفش: من عدد النقلات والسعر والمسافة والسولار والعمال والتغليف والتلفيات وأقساط السيارات والمكتب، يحسب الإيراد والتكاليف وصافي الربح ونقلات التعادل.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متوسط نقلات الشهر وسعرها، والمسافة ذهابًا وعودة، وأجور العمال.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سعّر الأدوار العليا بدون مصعد والأوناش منفصلة. وثّق الأثاث قبل النقل واتفق كتابة على حدود التعويض. الموسم يرتفع في الصيف وبداية الدراسة.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نقل أثاث - شهر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نقلات الشهر</t>
        </is>
      </c>
      <c r="B4" s="20" t="n">
        <v>40</v>
      </c>
    </row>
    <row r="5">
      <c r="A5" s="19" t="inlineStr">
        <is>
          <t>متوسط سعر النقلة</t>
        </is>
      </c>
      <c r="B5" s="20" t="n">
        <v>5500</v>
      </c>
    </row>
    <row r="6">
      <c r="A6" s="19" t="inlineStr">
        <is>
          <t>مسافة النقلة ذهابًا وعودة (كم)</t>
        </is>
      </c>
      <c r="B6" s="20" t="n">
        <v>60</v>
      </c>
    </row>
    <row r="7">
      <c r="A7" s="19" t="inlineStr">
        <is>
          <t>كيلومتر لكل لتر سولار</t>
        </is>
      </c>
      <c r="B7" s="21" t="n">
        <v>5</v>
      </c>
    </row>
    <row r="8">
      <c r="A8" s="19" t="inlineStr">
        <is>
          <t>سعر لتر السولار</t>
        </is>
      </c>
      <c r="B8" s="21" t="n">
        <v>18</v>
      </c>
    </row>
    <row r="9">
      <c r="A9" s="19" t="inlineStr">
        <is>
          <t>عمال النقلة</t>
        </is>
      </c>
      <c r="B9" s="20" t="n">
        <v>4</v>
      </c>
    </row>
    <row r="10">
      <c r="A10" s="19" t="inlineStr">
        <is>
          <t>أجر العامل في النقلة</t>
        </is>
      </c>
      <c r="B10" s="20" t="n">
        <v>450</v>
      </c>
    </row>
    <row r="11">
      <c r="A11" s="19" t="inlineStr">
        <is>
          <t>كراتين وتغليف للنقلة</t>
        </is>
      </c>
      <c r="B11" s="20" t="n">
        <v>350</v>
      </c>
    </row>
    <row r="12">
      <c r="A12" s="19" t="inlineStr">
        <is>
          <t>تعويض تلفيات (من الإيراد)</t>
        </is>
      </c>
      <c r="B12" s="22" t="n">
        <v>0.015</v>
      </c>
    </row>
    <row r="13">
      <c r="A13" s="19" t="inlineStr">
        <is>
          <t>أقساط وصيانة السيارات</t>
        </is>
      </c>
      <c r="B13" s="20" t="n">
        <v>38000</v>
      </c>
    </row>
    <row r="14">
      <c r="A14" s="19" t="inlineStr">
        <is>
          <t>المكتب والتسويق</t>
        </is>
      </c>
      <c r="B14" s="20" t="n">
        <v>16000</v>
      </c>
    </row>
    <row r="16">
      <c r="A16" s="18" t="inlineStr">
        <is>
          <t>النتائج</t>
        </is>
      </c>
      <c r="C16" s="23" t="inlineStr">
        <is>
          <t>النسبة</t>
        </is>
      </c>
    </row>
    <row r="17">
      <c r="A17" s="24" t="inlineStr">
        <is>
          <t>الإيراد</t>
        </is>
      </c>
      <c r="B17" s="25">
        <f>B4*B5</f>
        <v/>
      </c>
    </row>
    <row r="18">
      <c r="A18" s="24" t="inlineStr">
        <is>
          <t>السولار</t>
        </is>
      </c>
      <c r="B18" s="25">
        <f>IF(B7=0,0,B4*B6*B8/B7)</f>
        <v/>
      </c>
      <c r="C18" s="26">
        <f>IF($B$24=0,"",B18/$B$24)</f>
        <v/>
      </c>
    </row>
    <row r="19">
      <c r="A19" s="24" t="inlineStr">
        <is>
          <t>أجور العمال</t>
        </is>
      </c>
      <c r="B19" s="25">
        <f>B4*B9*B10</f>
        <v/>
      </c>
      <c r="C19" s="26">
        <f>IF($B$24=0,"",B19/$B$24)</f>
        <v/>
      </c>
    </row>
    <row r="20">
      <c r="A20" s="24" t="inlineStr">
        <is>
          <t>التغليف</t>
        </is>
      </c>
      <c r="B20" s="25">
        <f>B4*B11</f>
        <v/>
      </c>
      <c r="C20" s="26">
        <f>IF($B$24=0,"",B20/$B$24)</f>
        <v/>
      </c>
    </row>
    <row r="21">
      <c r="A21" s="24" t="inlineStr">
        <is>
          <t>التلفيات</t>
        </is>
      </c>
      <c r="B21" s="25">
        <f>B17*B12</f>
        <v/>
      </c>
      <c r="C21" s="26">
        <f>IF($B$24=0,"",B21/$B$24)</f>
        <v/>
      </c>
    </row>
    <row r="22">
      <c r="A22" s="24" t="inlineStr">
        <is>
          <t>السيارات</t>
        </is>
      </c>
      <c r="B22" s="25">
        <f>B13</f>
        <v/>
      </c>
      <c r="C22" s="26">
        <f>IF($B$24=0,"",B22/$B$24)</f>
        <v/>
      </c>
    </row>
    <row r="23">
      <c r="A23" s="24" t="inlineStr">
        <is>
          <t>المكتب والتسويق</t>
        </is>
      </c>
      <c r="B23" s="25">
        <f>B14</f>
        <v/>
      </c>
      <c r="C23" s="26">
        <f>IF($B$24=0,"",B23/$B$24)</f>
        <v/>
      </c>
    </row>
    <row r="24">
      <c r="A24" s="19" t="inlineStr">
        <is>
          <t>إجمالي التكلفة</t>
        </is>
      </c>
      <c r="B24" s="27">
        <f>SUM(B18:B23)</f>
        <v/>
      </c>
    </row>
    <row r="25">
      <c r="A25" s="19" t="inlineStr">
        <is>
          <t>صافي الربح الشهري</t>
        </is>
      </c>
      <c r="B25" s="27">
        <f>B17-B24</f>
        <v/>
      </c>
    </row>
    <row r="26">
      <c r="A26" s="24" t="inlineStr">
        <is>
          <t>هامش الربح</t>
        </is>
      </c>
      <c r="B26" s="26">
        <f>IF(B17=0,"",B25/B17)</f>
        <v/>
      </c>
    </row>
    <row r="27">
      <c r="A27" s="24" t="inlineStr">
        <is>
          <t>نقلات التعادل</t>
        </is>
      </c>
      <c r="B27" s="28">
        <f>IF(OR(B4=0,B5-(B18+B19+B20+B21)/B4&lt;=0),"",(B22+B23)/(B5-(B18+B19+B20+B21)/B4))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6:B16"/>
    <mergeCell ref="A3:C3"/>
    <mergeCell ref="A2:C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