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سيارات" sheetId="3" state="visible" r:id="rId3"/>
  </sheets>
  <definedNames>
    <definedName name="_xlnm.Print_Area" localSheetId="2">'السيارات'!$A$1:$J$21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تأجير سيارات الزفاف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لمكاتب تأجير سيارات الزفاف: لكل سيارة الحجوزات والسعر والوقود والزينة وأجر السائق والتكلفة الشهرية، فيحسب الإيراد والتكلفة المتغيرة وربح السيارة والهامش،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حجوزات الشهر لكل سيارة، وتكلفة الحجز الواحد، والقسط والتأمين والصيانة الشهرية.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الحجوزات تتركز في مواسم الأفراح والصيف؛ احسب متوسط السنة لا شهرًا واحدًا. خذ عربونًا واكتب ساعات الخدمة وأي زيادة عنها.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10" customWidth="1" min="4" max="4"/>
    <col width="9" customWidth="1" min="5" max="5"/>
    <col width="10" customWidth="1" min="6" max="6"/>
    <col width="12" customWidth="1" min="7" max="7"/>
    <col width="12" customWidth="1" min="8" max="8"/>
    <col width="12" customWidth="1" min="9" max="9"/>
    <col width="8" customWidth="1" min="10" max="10"/>
  </cols>
  <sheetData>
    <row r="1" ht="30" customHeight="1">
      <c r="A1" s="15" t="inlineStr">
        <is>
          <t>سيارات الزفاف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السيارة</t>
        </is>
      </c>
      <c r="B4" s="18" t="inlineStr">
        <is>
          <t>الحجوزات</t>
        </is>
      </c>
      <c r="C4" s="18" t="inlineStr">
        <is>
          <t>السعر</t>
        </is>
      </c>
      <c r="D4" s="18" t="inlineStr">
        <is>
          <t>وقود وزينة</t>
        </is>
      </c>
      <c r="E4" s="18" t="inlineStr">
        <is>
          <t>السائق</t>
        </is>
      </c>
      <c r="F4" s="18" t="inlineStr">
        <is>
          <t>تكلفة شهرية</t>
        </is>
      </c>
      <c r="G4" s="18" t="inlineStr">
        <is>
          <t>الإيراد</t>
        </is>
      </c>
      <c r="H4" s="18" t="inlineStr">
        <is>
          <t>تكلفة متغيرة</t>
        </is>
      </c>
      <c r="I4" s="18" t="inlineStr">
        <is>
          <t>الربح</t>
        </is>
      </c>
      <c r="J4" s="18" t="inlineStr">
        <is>
          <t>الهامش</t>
        </is>
      </c>
    </row>
    <row r="5">
      <c r="A5" s="19" t="inlineStr">
        <is>
          <t>مرسيدس E200</t>
        </is>
      </c>
      <c r="B5" s="20" t="n">
        <v>10</v>
      </c>
      <c r="C5" s="20" t="n">
        <v>6500</v>
      </c>
      <c r="D5" s="20" t="n">
        <v>900</v>
      </c>
      <c r="E5" s="20" t="n">
        <v>700</v>
      </c>
      <c r="F5" s="20" t="n">
        <v>22000</v>
      </c>
      <c r="G5" s="21">
        <f>IF(A5="","",N(B5)*N(C5))</f>
        <v/>
      </c>
      <c r="H5" s="21">
        <f>IF(A5="","",N(B5)*(N(D5)+N(E5)))</f>
        <v/>
      </c>
      <c r="I5" s="21">
        <f>IF(A5="","",G5-H5-N(F5))</f>
        <v/>
      </c>
      <c r="J5" s="22">
        <f>IF(OR(A5="",N(G5)=0),"",I5/G5)</f>
        <v/>
      </c>
    </row>
    <row r="6">
      <c r="A6" s="19" t="inlineStr">
        <is>
          <t>BMW الفئة الخامسة</t>
        </is>
      </c>
      <c r="B6" s="20" t="n">
        <v>8</v>
      </c>
      <c r="C6" s="20" t="n">
        <v>7000</v>
      </c>
      <c r="D6" s="20" t="n">
        <v>1000</v>
      </c>
      <c r="E6" s="20" t="n">
        <v>700</v>
      </c>
      <c r="F6" s="20" t="n">
        <v>26000</v>
      </c>
      <c r="G6" s="21">
        <f>IF(A6="","",N(B6)*N(C6))</f>
        <v/>
      </c>
      <c r="H6" s="21">
        <f>IF(A6="","",N(B6)*(N(D6)+N(E6)))</f>
        <v/>
      </c>
      <c r="I6" s="21">
        <f>IF(A6="","",G6-H6-N(F6))</f>
        <v/>
      </c>
      <c r="J6" s="22">
        <f>IF(OR(A6="",N(G6)=0),"",I6/G6)</f>
        <v/>
      </c>
    </row>
    <row r="7">
      <c r="A7" s="19" t="inlineStr">
        <is>
          <t>شيفروليه مكشوفة</t>
        </is>
      </c>
      <c r="B7" s="20" t="n">
        <v>6</v>
      </c>
      <c r="C7" s="20" t="n">
        <v>9000</v>
      </c>
      <c r="D7" s="20" t="n">
        <v>1400</v>
      </c>
      <c r="E7" s="20" t="n">
        <v>800</v>
      </c>
      <c r="F7" s="20" t="n">
        <v>30000</v>
      </c>
      <c r="G7" s="21">
        <f>IF(A7="","",N(B7)*N(C7))</f>
        <v/>
      </c>
      <c r="H7" s="21">
        <f>IF(A7="","",N(B7)*(N(D7)+N(E7)))</f>
        <v/>
      </c>
      <c r="I7" s="21">
        <f>IF(A7="","",G7-H7-N(F7))</f>
        <v/>
      </c>
      <c r="J7" s="22">
        <f>IF(OR(A7="",N(G7)=0),"",I7/G7)</f>
        <v/>
      </c>
    </row>
    <row r="8">
      <c r="A8" s="19" t="inlineStr">
        <is>
          <t>ليموزين</t>
        </is>
      </c>
      <c r="B8" s="20" t="n">
        <v>5</v>
      </c>
      <c r="C8" s="20" t="n">
        <v>12000</v>
      </c>
      <c r="D8" s="20" t="n">
        <v>1800</v>
      </c>
      <c r="E8" s="20" t="n">
        <v>1000</v>
      </c>
      <c r="F8" s="20" t="n">
        <v>38000</v>
      </c>
      <c r="G8" s="21">
        <f>IF(A8="","",N(B8)*N(C8))</f>
        <v/>
      </c>
      <c r="H8" s="21">
        <f>IF(A8="","",N(B8)*(N(D8)+N(E8)))</f>
        <v/>
      </c>
      <c r="I8" s="21">
        <f>IF(A8="","",G8-H8-N(F8))</f>
        <v/>
      </c>
      <c r="J8" s="22">
        <f>IF(OR(A8="",N(G8)=0),"",I8/G8)</f>
        <v/>
      </c>
    </row>
    <row r="9">
      <c r="A9" s="19" t="inlineStr">
        <is>
          <t>فان لأهل العروسين</t>
        </is>
      </c>
      <c r="B9" s="20" t="n">
        <v>9</v>
      </c>
      <c r="C9" s="20" t="n">
        <v>3500</v>
      </c>
      <c r="D9" s="20" t="n">
        <v>700</v>
      </c>
      <c r="E9" s="20" t="n">
        <v>500</v>
      </c>
      <c r="F9" s="20" t="n">
        <v>14000</v>
      </c>
      <c r="G9" s="21">
        <f>IF(A9="","",N(B9)*N(C9))</f>
        <v/>
      </c>
      <c r="H9" s="21">
        <f>IF(A9="","",N(B9)*(N(D9)+N(E9)))</f>
        <v/>
      </c>
      <c r="I9" s="21">
        <f>IF(A9="","",G9-H9-N(F9))</f>
        <v/>
      </c>
      <c r="J9" s="22">
        <f>IF(OR(A9="",N(G9)=0),"",I9/G9)</f>
        <v/>
      </c>
    </row>
    <row r="10">
      <c r="A10" s="19" t="n"/>
      <c r="B10" s="20" t="n"/>
      <c r="C10" s="20" t="n"/>
      <c r="D10" s="20" t="n"/>
      <c r="E10" s="20" t="n"/>
      <c r="F10" s="20" t="n"/>
      <c r="G10" s="21">
        <f>IF(A10="","",N(B10)*N(C10))</f>
        <v/>
      </c>
      <c r="H10" s="21">
        <f>IF(A10="","",N(B10)*(N(D10)+N(E10)))</f>
        <v/>
      </c>
      <c r="I10" s="21">
        <f>IF(A10="","",G10-H10-N(F10))</f>
        <v/>
      </c>
      <c r="J10" s="22">
        <f>IF(OR(A10="",N(G10)=0),"",I10/G10)</f>
        <v/>
      </c>
    </row>
    <row r="11">
      <c r="A11" s="19" t="n"/>
      <c r="B11" s="20" t="n"/>
      <c r="C11" s="20" t="n"/>
      <c r="D11" s="20" t="n"/>
      <c r="E11" s="20" t="n"/>
      <c r="F11" s="20" t="n"/>
      <c r="G11" s="21">
        <f>IF(A11="","",N(B11)*N(C11))</f>
        <v/>
      </c>
      <c r="H11" s="21">
        <f>IF(A11="","",N(B11)*(N(D11)+N(E11)))</f>
        <v/>
      </c>
      <c r="I11" s="21">
        <f>IF(A11="","",G11-H11-N(F11))</f>
        <v/>
      </c>
      <c r="J11" s="22">
        <f>IF(OR(A11="",N(G11)=0),"",I11/G11)</f>
        <v/>
      </c>
    </row>
    <row r="12">
      <c r="A12" s="19" t="n"/>
      <c r="B12" s="20" t="n"/>
      <c r="C12" s="20" t="n"/>
      <c r="D12" s="20" t="n"/>
      <c r="E12" s="20" t="n"/>
      <c r="F12" s="20" t="n"/>
      <c r="G12" s="21">
        <f>IF(A12="","",N(B12)*N(C12))</f>
        <v/>
      </c>
      <c r="H12" s="21">
        <f>IF(A12="","",N(B12)*(N(D12)+N(E12)))</f>
        <v/>
      </c>
      <c r="I12" s="21">
        <f>IF(A12="","",G12-H12-N(F12))</f>
        <v/>
      </c>
      <c r="J12" s="22">
        <f>IF(OR(A12="",N(G12)=0),"",I12/G12)</f>
        <v/>
      </c>
    </row>
    <row r="13">
      <c r="A13" s="19" t="n"/>
      <c r="B13" s="20" t="n"/>
      <c r="C13" s="20" t="n"/>
      <c r="D13" s="20" t="n"/>
      <c r="E13" s="20" t="n"/>
      <c r="F13" s="20" t="n"/>
      <c r="G13" s="21">
        <f>IF(A13="","",N(B13)*N(C13))</f>
        <v/>
      </c>
      <c r="H13" s="21">
        <f>IF(A13="","",N(B13)*(N(D13)+N(E13)))</f>
        <v/>
      </c>
      <c r="I13" s="21">
        <f>IF(A13="","",G13-H13-N(F13))</f>
        <v/>
      </c>
      <c r="J13" s="22">
        <f>IF(OR(A13="",N(G13)=0),"",I13/G13)</f>
        <v/>
      </c>
    </row>
    <row r="14">
      <c r="A14" s="19" t="n"/>
      <c r="B14" s="20" t="n"/>
      <c r="C14" s="20" t="n"/>
      <c r="D14" s="20" t="n"/>
      <c r="E14" s="20" t="n"/>
      <c r="F14" s="20" t="n"/>
      <c r="G14" s="21">
        <f>IF(A14="","",N(B14)*N(C14))</f>
        <v/>
      </c>
      <c r="H14" s="21">
        <f>IF(A14="","",N(B14)*(N(D14)+N(E14)))</f>
        <v/>
      </c>
      <c r="I14" s="21">
        <f>IF(A14="","",G14-H14-N(F14))</f>
        <v/>
      </c>
      <c r="J14" s="22">
        <f>IF(OR(A14="",N(G14)=0),"",I14/G14)</f>
        <v/>
      </c>
    </row>
    <row r="15">
      <c r="A15" s="23" t="inlineStr">
        <is>
          <t>الإجمالي</t>
        </is>
      </c>
      <c r="B15" s="24">
        <f>SUM(B5:B14)</f>
        <v/>
      </c>
      <c r="C15" s="25" t="n"/>
      <c r="D15" s="25" t="n"/>
      <c r="E15" s="25" t="n"/>
      <c r="F15" s="24">
        <f>SUM(F5:F14)</f>
        <v/>
      </c>
      <c r="G15" s="24">
        <f>SUM(G5:G14)</f>
        <v/>
      </c>
      <c r="H15" s="24">
        <f>SUM(H5:H14)</f>
        <v/>
      </c>
      <c r="I15" s="24">
        <f>SUM(I5:I14)</f>
        <v/>
      </c>
      <c r="J15" s="26">
        <f>IF(G15=0,"",I15/G15)</f>
        <v/>
      </c>
    </row>
    <row r="17">
      <c r="A17" s="27" t="inlineStr">
        <is>
          <t>المكتب</t>
        </is>
      </c>
      <c r="B17" s="20" t="n">
        <v>9000</v>
      </c>
    </row>
    <row r="18">
      <c r="A18" s="27" t="inlineStr">
        <is>
          <t>الإعلانات</t>
        </is>
      </c>
      <c r="B18" s="20" t="n">
        <v>6000</v>
      </c>
    </row>
    <row r="19">
      <c r="A19" s="28" t="inlineStr">
        <is>
          <t>ربح السيارات</t>
        </is>
      </c>
      <c r="B19" s="21">
        <f>I15</f>
        <v/>
      </c>
    </row>
    <row r="20">
      <c r="A20" s="28" t="inlineStr">
        <is>
          <t>المصروفات الثابتة</t>
        </is>
      </c>
      <c r="B20" s="21">
        <f>SUM(B17:B18)</f>
        <v/>
      </c>
    </row>
    <row r="21">
      <c r="A21" s="27" t="inlineStr">
        <is>
          <t>صافي الربح</t>
        </is>
      </c>
      <c r="B21" s="29">
        <f>B19-B20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