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خطة" sheetId="3" state="visible" r:id="rId3"/>
    <sheet xmlns:r="http://schemas.openxmlformats.org/officeDocument/2006/relationships" name="النتائج" sheetId="4" state="visible" r:id="rId4"/>
  </sheets>
  <definedNames>
    <definedName name="_xlnm.Print_Area" localSheetId="2">'الخطة'!$A$1:$C$18</definedName>
    <definedName name="_xlnm.Print_Area" localSheetId="3">'النتائج'!$A$1:$F$159</definedName>
  </definedNames>
  <calcPr calcId="124519" fullCalcOnLoad="1"/>
</workbook>
</file>

<file path=xl/styles.xml><?xml version="1.0" encoding="utf-8"?>
<styleSheet xmlns="http://schemas.openxmlformats.org/spreadsheetml/2006/main">
  <numFmts count="3">
    <numFmt numFmtId="164" formatCode="#,##0;[Red]-#,##0"/>
    <numFmt numFmtId="165" formatCode="#,##0.00;[Red]-#,##0.00"/>
    <numFmt numFmtId="166"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33">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9"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165" fontId="10" fillId="4" borderId="2" applyAlignment="1" applyProtection="1" pivotButton="0" quotePrefix="0" xfId="0">
      <alignment horizontal="center" vertical="center"/>
      <protection locked="0" hidden="0"/>
    </xf>
    <xf numFmtId="0" fontId="10" fillId="0" borderId="2" applyAlignment="1" pivotButton="0" quotePrefix="0" xfId="0">
      <alignment horizontal="right" vertical="center" wrapText="1"/>
    </xf>
    <xf numFmtId="165" fontId="10" fillId="0" borderId="2" applyAlignment="1" pivotButton="0" quotePrefix="0" xfId="0">
      <alignment horizontal="center" vertical="center"/>
    </xf>
    <xf numFmtId="164" fontId="10" fillId="0" borderId="2" applyAlignment="1" pivotButton="0" quotePrefix="0" xfId="0">
      <alignment horizontal="center" vertical="center"/>
    </xf>
    <xf numFmtId="164" fontId="15" fillId="3" borderId="2" applyAlignment="1" pivotButton="0" quotePrefix="0" xfId="0">
      <alignment horizontal="center" vertical="center"/>
    </xf>
    <xf numFmtId="0" fontId="10" fillId="4" borderId="2" applyAlignment="1" applyProtection="1" pivotButton="0" quotePrefix="0" xfId="0">
      <alignment horizontal="center" vertical="center"/>
      <protection locked="0" hidden="0"/>
    </xf>
    <xf numFmtId="166" fontId="10" fillId="0" borderId="2" applyAlignment="1" pivotButton="0" quotePrefix="0" xfId="0">
      <alignment horizontal="center" vertical="center"/>
    </xf>
    <xf numFmtId="0" fontId="16" fillId="5" borderId="3" applyAlignment="1" pivotButton="0" quotePrefix="0" xfId="0">
      <alignment horizontal="right" vertical="center" wrapText="1"/>
    </xf>
    <xf numFmtId="164" fontId="16" fillId="5" borderId="3" applyAlignment="1" pivotButton="0" quotePrefix="0" xfId="0">
      <alignment horizontal="center" vertical="center"/>
    </xf>
    <xf numFmtId="0" fontId="16" fillId="5" borderId="3" pivotButton="0" quotePrefix="0" xfId="0"/>
    <xf numFmtId="0" fontId="15" fillId="3" borderId="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عينة المراجعة بوحدة النقد (MUS)</t>
        </is>
      </c>
    </row>
    <row r="2" ht="4" customHeight="1">
      <c r="A2" s="9" t="n"/>
    </row>
    <row r="4" ht="22" customHeight="1">
      <c r="B4" s="10" t="inlineStr">
        <is>
          <t>فكرة القالب</t>
        </is>
      </c>
    </row>
    <row r="5" ht="50" customHeight="1">
      <c r="A5" s="11" t="inlineStr">
        <is>
          <t>•</t>
        </is>
      </c>
      <c r="B5" s="12" t="inlineStr">
        <is>
          <t>للمراجعين: يحدد حجم العينة وفترة الاختيار بأسلوب العينة بوحدة النقد من قيمة المجتمع ومستوى الثقة والخطأ المسموح والمتوقع، ثم يسجل نتائج البنود المختارة ويحسب نسبة التلوث والخطأ المسقط ويقارنه بالخطأ المسموح.</t>
        </is>
      </c>
    </row>
    <row r="6" ht="22" customHeight="1">
      <c r="B6" s="10" t="inlineStr">
        <is>
          <t>خطوات الاستخدام</t>
        </is>
      </c>
    </row>
    <row r="7" ht="18" customHeight="1">
      <c r="A7" s="11" t="inlineStr">
        <is>
          <t>•</t>
        </is>
      </c>
      <c r="B7" s="12" t="inlineStr">
        <is>
          <t>في ورقة «الخطة» اكتب قيمة المجتمع والخطأ المسموح والمتوقع واختر مستوى الثقة.</t>
        </is>
      </c>
    </row>
    <row r="8" ht="34" customHeight="1">
      <c r="A8" s="11" t="inlineStr">
        <is>
          <t>•</t>
        </is>
      </c>
      <c r="B8" s="12" t="inlineStr">
        <is>
          <t>في ورقة «النتائج» اكتب كل بند مختار بقيمته الدفترية والمراجعة. البنود التي تساوي الفترة أو تزيد يؤخذ فرقها الفعلي، والأصغر يسقط خطؤها بنسبة التلوث.</t>
        </is>
      </c>
    </row>
    <row r="9" ht="22" customHeight="1">
      <c r="B9" s="10" t="inlineStr">
        <is>
          <t>ملاحظات</t>
        </is>
      </c>
    </row>
    <row r="10" ht="50" customHeight="1">
      <c r="A10" s="11" t="inlineStr">
        <is>
          <t>•</t>
        </is>
      </c>
      <c r="B10" s="12" t="inlineStr">
        <is>
          <t>المعاملات المعروضة شائعة في جداول العينات الإحصائية للخطأ الزائد؛ استخدم جدول منهجية مكتبك إن وُجد. الخطأ المسقط هنا لا يشمل هامش عدم الدقة، فاحسب الحد الأعلى الكامل عند قرب النتيجة من المسموح. راجع معيار ISA 530.</t>
        </is>
      </c>
    </row>
    <row r="12" ht="30" customHeight="1">
      <c r="B12" s="13" t="inlineStr">
        <is>
          <t>الخلايا الصفراء للإدخال، وباقي الخلايا معادلات محمية حتى لا تُمسح بالخطأ. لإلغاء الحماية: مراجعة ← إلغاء حماية الورقة (بدون كلمة مرور).</t>
        </is>
      </c>
    </row>
    <row r="13">
      <c r="B13"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C18"/>
  <sheetViews>
    <sheetView showGridLines="0" rightToLeft="1" workbookViewId="0">
      <selection activeCell="A1" sqref="A1"/>
    </sheetView>
  </sheetViews>
  <sheetFormatPr baseColWidth="8" defaultRowHeight="15"/>
  <cols>
    <col width="34" customWidth="1" min="1" max="1"/>
    <col width="16" customWidth="1" min="2" max="2"/>
    <col width="12" customWidth="1" min="3" max="3"/>
  </cols>
  <sheetData>
    <row r="1" ht="30" customHeight="1">
      <c r="A1" s="15" t="inlineStr">
        <is>
          <t>خطة عينة مبيعات 2025</t>
        </is>
      </c>
      <c r="B1" s="16" t="n"/>
      <c r="C1" s="16" t="n"/>
    </row>
    <row r="2" ht="30" customHeight="1">
      <c r="A2" s="17" t="inlineStr">
        <is>
          <t>الخلايا الصفراء للإدخال.</t>
        </is>
      </c>
    </row>
    <row r="4">
      <c r="A4" s="18" t="inlineStr">
        <is>
          <t>قيمة المجتمع</t>
        </is>
      </c>
      <c r="B4" s="19" t="n">
        <v>48000000</v>
      </c>
    </row>
    <row r="5">
      <c r="A5" s="18" t="inlineStr">
        <is>
          <t>مستوى الثقة</t>
        </is>
      </c>
      <c r="B5" s="20" t="n">
        <v>0.95</v>
      </c>
    </row>
    <row r="6">
      <c r="A6" s="18" t="inlineStr">
        <is>
          <t>الخطأ المسموح</t>
        </is>
      </c>
      <c r="B6" s="19" t="n">
        <v>1500000</v>
      </c>
    </row>
    <row r="7">
      <c r="A7" s="18" t="inlineStr">
        <is>
          <t>الخطأ المتوقع</t>
        </is>
      </c>
      <c r="B7" s="19" t="n">
        <v>300000</v>
      </c>
    </row>
    <row r="9" ht="30" customHeight="1">
      <c r="A9" s="21" t="inlineStr">
        <is>
          <t>مستوى الثقة</t>
        </is>
      </c>
      <c r="B9" s="21" t="inlineStr">
        <is>
          <t>معامل الثقة</t>
        </is>
      </c>
      <c r="C9" s="21" t="inlineStr">
        <is>
          <t>معامل التوسع</t>
        </is>
      </c>
    </row>
    <row r="10">
      <c r="A10" s="20" t="n">
        <v>0.95</v>
      </c>
      <c r="B10" s="22" t="n">
        <v>3</v>
      </c>
      <c r="C10" s="22" t="n">
        <v>1.6</v>
      </c>
    </row>
    <row r="11">
      <c r="A11" s="20" t="n">
        <v>0.9</v>
      </c>
      <c r="B11" s="22" t="n">
        <v>2.31</v>
      </c>
      <c r="C11" s="22" t="n">
        <v>1.5</v>
      </c>
    </row>
    <row r="12">
      <c r="A12" s="20" t="n">
        <v>0.8</v>
      </c>
      <c r="B12" s="22" t="n">
        <v>1.61</v>
      </c>
      <c r="C12" s="22" t="n">
        <v>1.3</v>
      </c>
    </row>
    <row r="14">
      <c r="A14" s="23" t="inlineStr">
        <is>
          <t>معامل الثقة</t>
        </is>
      </c>
      <c r="B14" s="24">
        <f>IFERROR(VLOOKUP(B5,A10:C12,2,0),0)</f>
        <v/>
      </c>
    </row>
    <row r="15">
      <c r="A15" s="23" t="inlineStr">
        <is>
          <t>معامل التوسع</t>
        </is>
      </c>
      <c r="B15" s="24">
        <f>IFERROR(VLOOKUP(B5,A10:C12,3,0),0)</f>
        <v/>
      </c>
    </row>
    <row r="16">
      <c r="A16" s="23" t="inlineStr">
        <is>
          <t>الخطأ المسموح بعد التوسع</t>
        </is>
      </c>
      <c r="B16" s="25">
        <f>B6-B7*B15</f>
        <v/>
      </c>
    </row>
    <row r="17">
      <c r="A17" s="18" t="inlineStr">
        <is>
          <t>حجم العينة</t>
        </is>
      </c>
      <c r="B17" s="26">
        <f>IF(B16&lt;=0,"",ROUNDUP(B4*B14/B16,0))</f>
        <v/>
      </c>
    </row>
    <row r="18">
      <c r="A18" s="18" t="inlineStr">
        <is>
          <t>فترة الاختيار</t>
        </is>
      </c>
      <c r="B18" s="26">
        <f>IF(OR(B17="",B17=0),"",B4/B17)</f>
        <v/>
      </c>
    </row>
  </sheetData>
  <sheetProtection selectLockedCells="0" selectUnlockedCells="0" sheet="1" objects="0" insertRows="1" insertHyperlinks="1" autoFilter="0" scenarios="0" formatColumns="0" deleteColumns="1" insertColumns="1" pivotTables="1" deleteRows="1" formatCells="0" formatRows="0" sort="0"/>
  <mergeCells count="2">
    <mergeCell ref="A1:C1"/>
    <mergeCell ref="A2:C2"/>
  </mergeCells>
  <dataValidations count="1">
    <dataValidation sqref="B5" showDropDown="0" showInputMessage="0" showErrorMessage="0" allowBlank="1" type="list">
      <formula1>"0.95,0.9,0.8"</formula1>
    </dataValidation>
  </dataValidations>
  <pageMargins left="0.75" right="0.75" top="1" bottom="1" header="0.5" footer="0.5"/>
  <pageSetup fitToHeight="0" fitToWidth="1"/>
</worksheet>
</file>

<file path=xl/worksheets/sheet4.xml><?xml version="1.0" encoding="utf-8"?>
<worksheet xmlns="http://schemas.openxmlformats.org/spreadsheetml/2006/main">
  <sheetPr>
    <outlinePr summaryBelow="1" summaryRight="1"/>
    <pageSetUpPr fitToPage="1"/>
  </sheetPr>
  <dimension ref="A1:F159"/>
  <sheetViews>
    <sheetView showGridLines="0" rightToLeft="1" workbookViewId="0">
      <pane ySplit="5" topLeftCell="A6" activePane="bottomLeft" state="frozen"/>
      <selection pane="bottomLeft" activeCell="A1" sqref="A1"/>
    </sheetView>
  </sheetViews>
  <sheetFormatPr baseColWidth="8" defaultRowHeight="15"/>
  <cols>
    <col width="16" customWidth="1" min="1" max="1"/>
    <col width="14" customWidth="1" min="2" max="2"/>
    <col width="14" customWidth="1" min="3" max="3"/>
    <col width="12" customWidth="1" min="4" max="4"/>
    <col width="10" customWidth="1" min="5" max="5"/>
    <col width="14" customWidth="1" min="6" max="6"/>
  </cols>
  <sheetData>
    <row r="1" ht="30" customHeight="1">
      <c r="A1" s="15" t="inlineStr">
        <is>
          <t>نتائج فحص العينة</t>
        </is>
      </c>
      <c r="B1" s="16" t="n"/>
      <c r="C1" s="16" t="n"/>
      <c r="D1" s="16" t="n"/>
      <c r="E1" s="16" t="n"/>
      <c r="F1" s="16" t="n"/>
    </row>
    <row r="2" ht="30" customHeight="1">
      <c r="A2" s="17" t="inlineStr">
        <is>
          <t>الخلايا الصفراء للإدخال.</t>
        </is>
      </c>
    </row>
    <row r="3">
      <c r="A3" s="23" t="inlineStr">
        <is>
          <t>فترة الاختيار</t>
        </is>
      </c>
      <c r="B3" s="25">
        <f>'الخطة'!B18</f>
        <v/>
      </c>
    </row>
    <row r="5" ht="30" customHeight="1">
      <c r="A5" s="21" t="inlineStr">
        <is>
          <t>البند</t>
        </is>
      </c>
      <c r="B5" s="21" t="inlineStr">
        <is>
          <t>القيمة الدفترية</t>
        </is>
      </c>
      <c r="C5" s="21" t="inlineStr">
        <is>
          <t>القيمة المراجعة</t>
        </is>
      </c>
      <c r="D5" s="21" t="inlineStr">
        <is>
          <t>الفرق</t>
        </is>
      </c>
      <c r="E5" s="21" t="inlineStr">
        <is>
          <t>نسبة التلوث</t>
        </is>
      </c>
      <c r="F5" s="21" t="inlineStr">
        <is>
          <t>الخطأ المسقط</t>
        </is>
      </c>
    </row>
    <row r="6">
      <c r="A6" s="27" t="inlineStr">
        <is>
          <t>INV-1021</t>
        </is>
      </c>
      <c r="B6" s="19" t="n">
        <v>412000</v>
      </c>
      <c r="C6" s="19" t="n">
        <v>412000</v>
      </c>
      <c r="D6" s="25">
        <f>IF(A6="","",N(B6)-N(C6))</f>
        <v/>
      </c>
      <c r="E6" s="28">
        <f>IF(OR(A6="",N(B6)=0),"",D6/B6)</f>
        <v/>
      </c>
      <c r="F6" s="25">
        <f>IF(OR(A6="",E6=""),"",IF(N(B6)&gt;=$B$3,D6,E6*$B$3))</f>
        <v/>
      </c>
    </row>
    <row r="7">
      <c r="A7" s="27" t="inlineStr">
        <is>
          <t>INV-1187</t>
        </is>
      </c>
      <c r="B7" s="19" t="n">
        <v>95000</v>
      </c>
      <c r="C7" s="19" t="n">
        <v>90000</v>
      </c>
      <c r="D7" s="25">
        <f>IF(A7="","",N(B7)-N(C7))</f>
        <v/>
      </c>
      <c r="E7" s="28">
        <f>IF(OR(A7="",N(B7)=0),"",D7/B7)</f>
        <v/>
      </c>
      <c r="F7" s="25">
        <f>IF(OR(A7="",E7=""),"",IF(N(B7)&gt;=$B$3,D7,E7*$B$3))</f>
        <v/>
      </c>
    </row>
    <row r="8">
      <c r="A8" s="27" t="inlineStr">
        <is>
          <t>INV-1302</t>
        </is>
      </c>
      <c r="B8" s="19" t="n">
        <v>265000</v>
      </c>
      <c r="C8" s="19" t="n">
        <v>265000</v>
      </c>
      <c r="D8" s="25">
        <f>IF(A8="","",N(B8)-N(C8))</f>
        <v/>
      </c>
      <c r="E8" s="28">
        <f>IF(OR(A8="",N(B8)=0),"",D8/B8)</f>
        <v/>
      </c>
      <c r="F8" s="25">
        <f>IF(OR(A8="",E8=""),"",IF(N(B8)&gt;=$B$3,D8,E8*$B$3))</f>
        <v/>
      </c>
    </row>
    <row r="9">
      <c r="A9" s="27" t="inlineStr">
        <is>
          <t>INV-1455</t>
        </is>
      </c>
      <c r="B9" s="19" t="n">
        <v>180000</v>
      </c>
      <c r="C9" s="19" t="n">
        <v>171000</v>
      </c>
      <c r="D9" s="25">
        <f>IF(A9="","",N(B9)-N(C9))</f>
        <v/>
      </c>
      <c r="E9" s="28">
        <f>IF(OR(A9="",N(B9)=0),"",D9/B9)</f>
        <v/>
      </c>
      <c r="F9" s="25">
        <f>IF(OR(A9="",E9=""),"",IF(N(B9)&gt;=$B$3,D9,E9*$B$3))</f>
        <v/>
      </c>
    </row>
    <row r="10">
      <c r="A10" s="27" t="inlineStr">
        <is>
          <t>INV-1619</t>
        </is>
      </c>
      <c r="B10" s="19" t="n">
        <v>520000</v>
      </c>
      <c r="C10" s="19" t="n">
        <v>505000</v>
      </c>
      <c r="D10" s="25">
        <f>IF(A10="","",N(B10)-N(C10))</f>
        <v/>
      </c>
      <c r="E10" s="28">
        <f>IF(OR(A10="",N(B10)=0),"",D10/B10)</f>
        <v/>
      </c>
      <c r="F10" s="25">
        <f>IF(OR(A10="",E10=""),"",IF(N(B10)&gt;=$B$3,D10,E10*$B$3))</f>
        <v/>
      </c>
    </row>
    <row r="11">
      <c r="A11" s="27" t="inlineStr">
        <is>
          <t>INV-1744</t>
        </is>
      </c>
      <c r="B11" s="19" t="n">
        <v>74000</v>
      </c>
      <c r="C11" s="19" t="n">
        <v>74000</v>
      </c>
      <c r="D11" s="25">
        <f>IF(A11="","",N(B11)-N(C11))</f>
        <v/>
      </c>
      <c r="E11" s="28">
        <f>IF(OR(A11="",N(B11)=0),"",D11/B11)</f>
        <v/>
      </c>
      <c r="F11" s="25">
        <f>IF(OR(A11="",E11=""),"",IF(N(B11)&gt;=$B$3,D11,E11*$B$3))</f>
        <v/>
      </c>
    </row>
    <row r="12">
      <c r="A12" s="27" t="n"/>
      <c r="B12" s="19" t="n"/>
      <c r="C12" s="19" t="n"/>
      <c r="D12" s="25">
        <f>IF(A12="","",N(B12)-N(C12))</f>
        <v/>
      </c>
      <c r="E12" s="28">
        <f>IF(OR(A12="",N(B12)=0),"",D12/B12)</f>
        <v/>
      </c>
      <c r="F12" s="25">
        <f>IF(OR(A12="",E12=""),"",IF(N(B12)&gt;=$B$3,D12,E12*$B$3))</f>
        <v/>
      </c>
    </row>
    <row r="13">
      <c r="A13" s="27" t="n"/>
      <c r="B13" s="19" t="n"/>
      <c r="C13" s="19" t="n"/>
      <c r="D13" s="25">
        <f>IF(A13="","",N(B13)-N(C13))</f>
        <v/>
      </c>
      <c r="E13" s="28">
        <f>IF(OR(A13="",N(B13)=0),"",D13/B13)</f>
        <v/>
      </c>
      <c r="F13" s="25">
        <f>IF(OR(A13="",E13=""),"",IF(N(B13)&gt;=$B$3,D13,E13*$B$3))</f>
        <v/>
      </c>
    </row>
    <row r="14">
      <c r="A14" s="27" t="n"/>
      <c r="B14" s="19" t="n"/>
      <c r="C14" s="19" t="n"/>
      <c r="D14" s="25">
        <f>IF(A14="","",N(B14)-N(C14))</f>
        <v/>
      </c>
      <c r="E14" s="28">
        <f>IF(OR(A14="",N(B14)=0),"",D14/B14)</f>
        <v/>
      </c>
      <c r="F14" s="25">
        <f>IF(OR(A14="",E14=""),"",IF(N(B14)&gt;=$B$3,D14,E14*$B$3))</f>
        <v/>
      </c>
    </row>
    <row r="15">
      <c r="A15" s="27" t="n"/>
      <c r="B15" s="19" t="n"/>
      <c r="C15" s="19" t="n"/>
      <c r="D15" s="25">
        <f>IF(A15="","",N(B15)-N(C15))</f>
        <v/>
      </c>
      <c r="E15" s="28">
        <f>IF(OR(A15="",N(B15)=0),"",D15/B15)</f>
        <v/>
      </c>
      <c r="F15" s="25">
        <f>IF(OR(A15="",E15=""),"",IF(N(B15)&gt;=$B$3,D15,E15*$B$3))</f>
        <v/>
      </c>
    </row>
    <row r="16">
      <c r="A16" s="27" t="n"/>
      <c r="B16" s="19" t="n"/>
      <c r="C16" s="19" t="n"/>
      <c r="D16" s="25">
        <f>IF(A16="","",N(B16)-N(C16))</f>
        <v/>
      </c>
      <c r="E16" s="28">
        <f>IF(OR(A16="",N(B16)=0),"",D16/B16)</f>
        <v/>
      </c>
      <c r="F16" s="25">
        <f>IF(OR(A16="",E16=""),"",IF(N(B16)&gt;=$B$3,D16,E16*$B$3))</f>
        <v/>
      </c>
    </row>
    <row r="17">
      <c r="A17" s="27" t="n"/>
      <c r="B17" s="19" t="n"/>
      <c r="C17" s="19" t="n"/>
      <c r="D17" s="25">
        <f>IF(A17="","",N(B17)-N(C17))</f>
        <v/>
      </c>
      <c r="E17" s="28">
        <f>IF(OR(A17="",N(B17)=0),"",D17/B17)</f>
        <v/>
      </c>
      <c r="F17" s="25">
        <f>IF(OR(A17="",E17=""),"",IF(N(B17)&gt;=$B$3,D17,E17*$B$3))</f>
        <v/>
      </c>
    </row>
    <row r="18">
      <c r="A18" s="27" t="n"/>
      <c r="B18" s="19" t="n"/>
      <c r="C18" s="19" t="n"/>
      <c r="D18" s="25">
        <f>IF(A18="","",N(B18)-N(C18))</f>
        <v/>
      </c>
      <c r="E18" s="28">
        <f>IF(OR(A18="",N(B18)=0),"",D18/B18)</f>
        <v/>
      </c>
      <c r="F18" s="25">
        <f>IF(OR(A18="",E18=""),"",IF(N(B18)&gt;=$B$3,D18,E18*$B$3))</f>
        <v/>
      </c>
    </row>
    <row r="19">
      <c r="A19" s="27" t="n"/>
      <c r="B19" s="19" t="n"/>
      <c r="C19" s="19" t="n"/>
      <c r="D19" s="25">
        <f>IF(A19="","",N(B19)-N(C19))</f>
        <v/>
      </c>
      <c r="E19" s="28">
        <f>IF(OR(A19="",N(B19)=0),"",D19/B19)</f>
        <v/>
      </c>
      <c r="F19" s="25">
        <f>IF(OR(A19="",E19=""),"",IF(N(B19)&gt;=$B$3,D19,E19*$B$3))</f>
        <v/>
      </c>
    </row>
    <row r="20">
      <c r="A20" s="27" t="n"/>
      <c r="B20" s="19" t="n"/>
      <c r="C20" s="19" t="n"/>
      <c r="D20" s="25">
        <f>IF(A20="","",N(B20)-N(C20))</f>
        <v/>
      </c>
      <c r="E20" s="28">
        <f>IF(OR(A20="",N(B20)=0),"",D20/B20)</f>
        <v/>
      </c>
      <c r="F20" s="25">
        <f>IF(OR(A20="",E20=""),"",IF(N(B20)&gt;=$B$3,D20,E20*$B$3))</f>
        <v/>
      </c>
    </row>
    <row r="21">
      <c r="A21" s="27" t="n"/>
      <c r="B21" s="19" t="n"/>
      <c r="C21" s="19" t="n"/>
      <c r="D21" s="25">
        <f>IF(A21="","",N(B21)-N(C21))</f>
        <v/>
      </c>
      <c r="E21" s="28">
        <f>IF(OR(A21="",N(B21)=0),"",D21/B21)</f>
        <v/>
      </c>
      <c r="F21" s="25">
        <f>IF(OR(A21="",E21=""),"",IF(N(B21)&gt;=$B$3,D21,E21*$B$3))</f>
        <v/>
      </c>
    </row>
    <row r="22">
      <c r="A22" s="27" t="n"/>
      <c r="B22" s="19" t="n"/>
      <c r="C22" s="19" t="n"/>
      <c r="D22" s="25">
        <f>IF(A22="","",N(B22)-N(C22))</f>
        <v/>
      </c>
      <c r="E22" s="28">
        <f>IF(OR(A22="",N(B22)=0),"",D22/B22)</f>
        <v/>
      </c>
      <c r="F22" s="25">
        <f>IF(OR(A22="",E22=""),"",IF(N(B22)&gt;=$B$3,D22,E22*$B$3))</f>
        <v/>
      </c>
    </row>
    <row r="23">
      <c r="A23" s="27" t="n"/>
      <c r="B23" s="19" t="n"/>
      <c r="C23" s="19" t="n"/>
      <c r="D23" s="25">
        <f>IF(A23="","",N(B23)-N(C23))</f>
        <v/>
      </c>
      <c r="E23" s="28">
        <f>IF(OR(A23="",N(B23)=0),"",D23/B23)</f>
        <v/>
      </c>
      <c r="F23" s="25">
        <f>IF(OR(A23="",E23=""),"",IF(N(B23)&gt;=$B$3,D23,E23*$B$3))</f>
        <v/>
      </c>
    </row>
    <row r="24">
      <c r="A24" s="27" t="n"/>
      <c r="B24" s="19" t="n"/>
      <c r="C24" s="19" t="n"/>
      <c r="D24" s="25">
        <f>IF(A24="","",N(B24)-N(C24))</f>
        <v/>
      </c>
      <c r="E24" s="28">
        <f>IF(OR(A24="",N(B24)=0),"",D24/B24)</f>
        <v/>
      </c>
      <c r="F24" s="25">
        <f>IF(OR(A24="",E24=""),"",IF(N(B24)&gt;=$B$3,D24,E24*$B$3))</f>
        <v/>
      </c>
    </row>
    <row r="25">
      <c r="A25" s="27" t="n"/>
      <c r="B25" s="19" t="n"/>
      <c r="C25" s="19" t="n"/>
      <c r="D25" s="25">
        <f>IF(A25="","",N(B25)-N(C25))</f>
        <v/>
      </c>
      <c r="E25" s="28">
        <f>IF(OR(A25="",N(B25)=0),"",D25/B25)</f>
        <v/>
      </c>
      <c r="F25" s="25">
        <f>IF(OR(A25="",E25=""),"",IF(N(B25)&gt;=$B$3,D25,E25*$B$3))</f>
        <v/>
      </c>
    </row>
    <row r="26">
      <c r="A26" s="27" t="n"/>
      <c r="B26" s="19" t="n"/>
      <c r="C26" s="19" t="n"/>
      <c r="D26" s="25">
        <f>IF(A26="","",N(B26)-N(C26))</f>
        <v/>
      </c>
      <c r="E26" s="28">
        <f>IF(OR(A26="",N(B26)=0),"",D26/B26)</f>
        <v/>
      </c>
      <c r="F26" s="25">
        <f>IF(OR(A26="",E26=""),"",IF(N(B26)&gt;=$B$3,D26,E26*$B$3))</f>
        <v/>
      </c>
    </row>
    <row r="27">
      <c r="A27" s="27" t="n"/>
      <c r="B27" s="19" t="n"/>
      <c r="C27" s="19" t="n"/>
      <c r="D27" s="25">
        <f>IF(A27="","",N(B27)-N(C27))</f>
        <v/>
      </c>
      <c r="E27" s="28">
        <f>IF(OR(A27="",N(B27)=0),"",D27/B27)</f>
        <v/>
      </c>
      <c r="F27" s="25">
        <f>IF(OR(A27="",E27=""),"",IF(N(B27)&gt;=$B$3,D27,E27*$B$3))</f>
        <v/>
      </c>
    </row>
    <row r="28">
      <c r="A28" s="27" t="n"/>
      <c r="B28" s="19" t="n"/>
      <c r="C28" s="19" t="n"/>
      <c r="D28" s="25">
        <f>IF(A28="","",N(B28)-N(C28))</f>
        <v/>
      </c>
      <c r="E28" s="28">
        <f>IF(OR(A28="",N(B28)=0),"",D28/B28)</f>
        <v/>
      </c>
      <c r="F28" s="25">
        <f>IF(OR(A28="",E28=""),"",IF(N(B28)&gt;=$B$3,D28,E28*$B$3))</f>
        <v/>
      </c>
    </row>
    <row r="29">
      <c r="A29" s="27" t="n"/>
      <c r="B29" s="19" t="n"/>
      <c r="C29" s="19" t="n"/>
      <c r="D29" s="25">
        <f>IF(A29="","",N(B29)-N(C29))</f>
        <v/>
      </c>
      <c r="E29" s="28">
        <f>IF(OR(A29="",N(B29)=0),"",D29/B29)</f>
        <v/>
      </c>
      <c r="F29" s="25">
        <f>IF(OR(A29="",E29=""),"",IF(N(B29)&gt;=$B$3,D29,E29*$B$3))</f>
        <v/>
      </c>
    </row>
    <row r="30">
      <c r="A30" s="27" t="n"/>
      <c r="B30" s="19" t="n"/>
      <c r="C30" s="19" t="n"/>
      <c r="D30" s="25">
        <f>IF(A30="","",N(B30)-N(C30))</f>
        <v/>
      </c>
      <c r="E30" s="28">
        <f>IF(OR(A30="",N(B30)=0),"",D30/B30)</f>
        <v/>
      </c>
      <c r="F30" s="25">
        <f>IF(OR(A30="",E30=""),"",IF(N(B30)&gt;=$B$3,D30,E30*$B$3))</f>
        <v/>
      </c>
    </row>
    <row r="31">
      <c r="A31" s="27" t="n"/>
      <c r="B31" s="19" t="n"/>
      <c r="C31" s="19" t="n"/>
      <c r="D31" s="25">
        <f>IF(A31="","",N(B31)-N(C31))</f>
        <v/>
      </c>
      <c r="E31" s="28">
        <f>IF(OR(A31="",N(B31)=0),"",D31/B31)</f>
        <v/>
      </c>
      <c r="F31" s="25">
        <f>IF(OR(A31="",E31=""),"",IF(N(B31)&gt;=$B$3,D31,E31*$B$3))</f>
        <v/>
      </c>
    </row>
    <row r="32">
      <c r="A32" s="27" t="n"/>
      <c r="B32" s="19" t="n"/>
      <c r="C32" s="19" t="n"/>
      <c r="D32" s="25">
        <f>IF(A32="","",N(B32)-N(C32))</f>
        <v/>
      </c>
      <c r="E32" s="28">
        <f>IF(OR(A32="",N(B32)=0),"",D32/B32)</f>
        <v/>
      </c>
      <c r="F32" s="25">
        <f>IF(OR(A32="",E32=""),"",IF(N(B32)&gt;=$B$3,D32,E32*$B$3))</f>
        <v/>
      </c>
    </row>
    <row r="33">
      <c r="A33" s="27" t="n"/>
      <c r="B33" s="19" t="n"/>
      <c r="C33" s="19" t="n"/>
      <c r="D33" s="25">
        <f>IF(A33="","",N(B33)-N(C33))</f>
        <v/>
      </c>
      <c r="E33" s="28">
        <f>IF(OR(A33="",N(B33)=0),"",D33/B33)</f>
        <v/>
      </c>
      <c r="F33" s="25">
        <f>IF(OR(A33="",E33=""),"",IF(N(B33)&gt;=$B$3,D33,E33*$B$3))</f>
        <v/>
      </c>
    </row>
    <row r="34">
      <c r="A34" s="27" t="n"/>
      <c r="B34" s="19" t="n"/>
      <c r="C34" s="19" t="n"/>
      <c r="D34" s="25">
        <f>IF(A34="","",N(B34)-N(C34))</f>
        <v/>
      </c>
      <c r="E34" s="28">
        <f>IF(OR(A34="",N(B34)=0),"",D34/B34)</f>
        <v/>
      </c>
      <c r="F34" s="25">
        <f>IF(OR(A34="",E34=""),"",IF(N(B34)&gt;=$B$3,D34,E34*$B$3))</f>
        <v/>
      </c>
    </row>
    <row r="35">
      <c r="A35" s="27" t="n"/>
      <c r="B35" s="19" t="n"/>
      <c r="C35" s="19" t="n"/>
      <c r="D35" s="25">
        <f>IF(A35="","",N(B35)-N(C35))</f>
        <v/>
      </c>
      <c r="E35" s="28">
        <f>IF(OR(A35="",N(B35)=0),"",D35/B35)</f>
        <v/>
      </c>
      <c r="F35" s="25">
        <f>IF(OR(A35="",E35=""),"",IF(N(B35)&gt;=$B$3,D35,E35*$B$3))</f>
        <v/>
      </c>
    </row>
    <row r="36">
      <c r="A36" s="27" t="n"/>
      <c r="B36" s="19" t="n"/>
      <c r="C36" s="19" t="n"/>
      <c r="D36" s="25">
        <f>IF(A36="","",N(B36)-N(C36))</f>
        <v/>
      </c>
      <c r="E36" s="28">
        <f>IF(OR(A36="",N(B36)=0),"",D36/B36)</f>
        <v/>
      </c>
      <c r="F36" s="25">
        <f>IF(OR(A36="",E36=""),"",IF(N(B36)&gt;=$B$3,D36,E36*$B$3))</f>
        <v/>
      </c>
    </row>
    <row r="37">
      <c r="A37" s="27" t="n"/>
      <c r="B37" s="19" t="n"/>
      <c r="C37" s="19" t="n"/>
      <c r="D37" s="25">
        <f>IF(A37="","",N(B37)-N(C37))</f>
        <v/>
      </c>
      <c r="E37" s="28">
        <f>IF(OR(A37="",N(B37)=0),"",D37/B37)</f>
        <v/>
      </c>
      <c r="F37" s="25">
        <f>IF(OR(A37="",E37=""),"",IF(N(B37)&gt;=$B$3,D37,E37*$B$3))</f>
        <v/>
      </c>
    </row>
    <row r="38">
      <c r="A38" s="27" t="n"/>
      <c r="B38" s="19" t="n"/>
      <c r="C38" s="19" t="n"/>
      <c r="D38" s="25">
        <f>IF(A38="","",N(B38)-N(C38))</f>
        <v/>
      </c>
      <c r="E38" s="28">
        <f>IF(OR(A38="",N(B38)=0),"",D38/B38)</f>
        <v/>
      </c>
      <c r="F38" s="25">
        <f>IF(OR(A38="",E38=""),"",IF(N(B38)&gt;=$B$3,D38,E38*$B$3))</f>
        <v/>
      </c>
    </row>
    <row r="39">
      <c r="A39" s="27" t="n"/>
      <c r="B39" s="19" t="n"/>
      <c r="C39" s="19" t="n"/>
      <c r="D39" s="25">
        <f>IF(A39="","",N(B39)-N(C39))</f>
        <v/>
      </c>
      <c r="E39" s="28">
        <f>IF(OR(A39="",N(B39)=0),"",D39/B39)</f>
        <v/>
      </c>
      <c r="F39" s="25">
        <f>IF(OR(A39="",E39=""),"",IF(N(B39)&gt;=$B$3,D39,E39*$B$3))</f>
        <v/>
      </c>
    </row>
    <row r="40">
      <c r="A40" s="27" t="n"/>
      <c r="B40" s="19" t="n"/>
      <c r="C40" s="19" t="n"/>
      <c r="D40" s="25">
        <f>IF(A40="","",N(B40)-N(C40))</f>
        <v/>
      </c>
      <c r="E40" s="28">
        <f>IF(OR(A40="",N(B40)=0),"",D40/B40)</f>
        <v/>
      </c>
      <c r="F40" s="25">
        <f>IF(OR(A40="",E40=""),"",IF(N(B40)&gt;=$B$3,D40,E40*$B$3))</f>
        <v/>
      </c>
    </row>
    <row r="41">
      <c r="A41" s="27" t="n"/>
      <c r="B41" s="19" t="n"/>
      <c r="C41" s="19" t="n"/>
      <c r="D41" s="25">
        <f>IF(A41="","",N(B41)-N(C41))</f>
        <v/>
      </c>
      <c r="E41" s="28">
        <f>IF(OR(A41="",N(B41)=0),"",D41/B41)</f>
        <v/>
      </c>
      <c r="F41" s="25">
        <f>IF(OR(A41="",E41=""),"",IF(N(B41)&gt;=$B$3,D41,E41*$B$3))</f>
        <v/>
      </c>
    </row>
    <row r="42">
      <c r="A42" s="27" t="n"/>
      <c r="B42" s="19" t="n"/>
      <c r="C42" s="19" t="n"/>
      <c r="D42" s="25">
        <f>IF(A42="","",N(B42)-N(C42))</f>
        <v/>
      </c>
      <c r="E42" s="28">
        <f>IF(OR(A42="",N(B42)=0),"",D42/B42)</f>
        <v/>
      </c>
      <c r="F42" s="25">
        <f>IF(OR(A42="",E42=""),"",IF(N(B42)&gt;=$B$3,D42,E42*$B$3))</f>
        <v/>
      </c>
    </row>
    <row r="43">
      <c r="A43" s="27" t="n"/>
      <c r="B43" s="19" t="n"/>
      <c r="C43" s="19" t="n"/>
      <c r="D43" s="25">
        <f>IF(A43="","",N(B43)-N(C43))</f>
        <v/>
      </c>
      <c r="E43" s="28">
        <f>IF(OR(A43="",N(B43)=0),"",D43/B43)</f>
        <v/>
      </c>
      <c r="F43" s="25">
        <f>IF(OR(A43="",E43=""),"",IF(N(B43)&gt;=$B$3,D43,E43*$B$3))</f>
        <v/>
      </c>
    </row>
    <row r="44">
      <c r="A44" s="27" t="n"/>
      <c r="B44" s="19" t="n"/>
      <c r="C44" s="19" t="n"/>
      <c r="D44" s="25">
        <f>IF(A44="","",N(B44)-N(C44))</f>
        <v/>
      </c>
      <c r="E44" s="28">
        <f>IF(OR(A44="",N(B44)=0),"",D44/B44)</f>
        <v/>
      </c>
      <c r="F44" s="25">
        <f>IF(OR(A44="",E44=""),"",IF(N(B44)&gt;=$B$3,D44,E44*$B$3))</f>
        <v/>
      </c>
    </row>
    <row r="45">
      <c r="A45" s="27" t="n"/>
      <c r="B45" s="19" t="n"/>
      <c r="C45" s="19" t="n"/>
      <c r="D45" s="25">
        <f>IF(A45="","",N(B45)-N(C45))</f>
        <v/>
      </c>
      <c r="E45" s="28">
        <f>IF(OR(A45="",N(B45)=0),"",D45/B45)</f>
        <v/>
      </c>
      <c r="F45" s="25">
        <f>IF(OR(A45="",E45=""),"",IF(N(B45)&gt;=$B$3,D45,E45*$B$3))</f>
        <v/>
      </c>
    </row>
    <row r="46">
      <c r="A46" s="27" t="n"/>
      <c r="B46" s="19" t="n"/>
      <c r="C46" s="19" t="n"/>
      <c r="D46" s="25">
        <f>IF(A46="","",N(B46)-N(C46))</f>
        <v/>
      </c>
      <c r="E46" s="28">
        <f>IF(OR(A46="",N(B46)=0),"",D46/B46)</f>
        <v/>
      </c>
      <c r="F46" s="25">
        <f>IF(OR(A46="",E46=""),"",IF(N(B46)&gt;=$B$3,D46,E46*$B$3))</f>
        <v/>
      </c>
    </row>
    <row r="47">
      <c r="A47" s="27" t="n"/>
      <c r="B47" s="19" t="n"/>
      <c r="C47" s="19" t="n"/>
      <c r="D47" s="25">
        <f>IF(A47="","",N(B47)-N(C47))</f>
        <v/>
      </c>
      <c r="E47" s="28">
        <f>IF(OR(A47="",N(B47)=0),"",D47/B47)</f>
        <v/>
      </c>
      <c r="F47" s="25">
        <f>IF(OR(A47="",E47=""),"",IF(N(B47)&gt;=$B$3,D47,E47*$B$3))</f>
        <v/>
      </c>
    </row>
    <row r="48">
      <c r="A48" s="27" t="n"/>
      <c r="B48" s="19" t="n"/>
      <c r="C48" s="19" t="n"/>
      <c r="D48" s="25">
        <f>IF(A48="","",N(B48)-N(C48))</f>
        <v/>
      </c>
      <c r="E48" s="28">
        <f>IF(OR(A48="",N(B48)=0),"",D48/B48)</f>
        <v/>
      </c>
      <c r="F48" s="25">
        <f>IF(OR(A48="",E48=""),"",IF(N(B48)&gt;=$B$3,D48,E48*$B$3))</f>
        <v/>
      </c>
    </row>
    <row r="49">
      <c r="A49" s="27" t="n"/>
      <c r="B49" s="19" t="n"/>
      <c r="C49" s="19" t="n"/>
      <c r="D49" s="25">
        <f>IF(A49="","",N(B49)-N(C49))</f>
        <v/>
      </c>
      <c r="E49" s="28">
        <f>IF(OR(A49="",N(B49)=0),"",D49/B49)</f>
        <v/>
      </c>
      <c r="F49" s="25">
        <f>IF(OR(A49="",E49=""),"",IF(N(B49)&gt;=$B$3,D49,E49*$B$3))</f>
        <v/>
      </c>
    </row>
    <row r="50">
      <c r="A50" s="27" t="n"/>
      <c r="B50" s="19" t="n"/>
      <c r="C50" s="19" t="n"/>
      <c r="D50" s="25">
        <f>IF(A50="","",N(B50)-N(C50))</f>
        <v/>
      </c>
      <c r="E50" s="28">
        <f>IF(OR(A50="",N(B50)=0),"",D50/B50)</f>
        <v/>
      </c>
      <c r="F50" s="25">
        <f>IF(OR(A50="",E50=""),"",IF(N(B50)&gt;=$B$3,D50,E50*$B$3))</f>
        <v/>
      </c>
    </row>
    <row r="51">
      <c r="A51" s="27" t="n"/>
      <c r="B51" s="19" t="n"/>
      <c r="C51" s="19" t="n"/>
      <c r="D51" s="25">
        <f>IF(A51="","",N(B51)-N(C51))</f>
        <v/>
      </c>
      <c r="E51" s="28">
        <f>IF(OR(A51="",N(B51)=0),"",D51/B51)</f>
        <v/>
      </c>
      <c r="F51" s="25">
        <f>IF(OR(A51="",E51=""),"",IF(N(B51)&gt;=$B$3,D51,E51*$B$3))</f>
        <v/>
      </c>
    </row>
    <row r="52">
      <c r="A52" s="27" t="n"/>
      <c r="B52" s="19" t="n"/>
      <c r="C52" s="19" t="n"/>
      <c r="D52" s="25">
        <f>IF(A52="","",N(B52)-N(C52))</f>
        <v/>
      </c>
      <c r="E52" s="28">
        <f>IF(OR(A52="",N(B52)=0),"",D52/B52)</f>
        <v/>
      </c>
      <c r="F52" s="25">
        <f>IF(OR(A52="",E52=""),"",IF(N(B52)&gt;=$B$3,D52,E52*$B$3))</f>
        <v/>
      </c>
    </row>
    <row r="53">
      <c r="A53" s="27" t="n"/>
      <c r="B53" s="19" t="n"/>
      <c r="C53" s="19" t="n"/>
      <c r="D53" s="25">
        <f>IF(A53="","",N(B53)-N(C53))</f>
        <v/>
      </c>
      <c r="E53" s="28">
        <f>IF(OR(A53="",N(B53)=0),"",D53/B53)</f>
        <v/>
      </c>
      <c r="F53" s="25">
        <f>IF(OR(A53="",E53=""),"",IF(N(B53)&gt;=$B$3,D53,E53*$B$3))</f>
        <v/>
      </c>
    </row>
    <row r="54">
      <c r="A54" s="27" t="n"/>
      <c r="B54" s="19" t="n"/>
      <c r="C54" s="19" t="n"/>
      <c r="D54" s="25">
        <f>IF(A54="","",N(B54)-N(C54))</f>
        <v/>
      </c>
      <c r="E54" s="28">
        <f>IF(OR(A54="",N(B54)=0),"",D54/B54)</f>
        <v/>
      </c>
      <c r="F54" s="25">
        <f>IF(OR(A54="",E54=""),"",IF(N(B54)&gt;=$B$3,D54,E54*$B$3))</f>
        <v/>
      </c>
    </row>
    <row r="55">
      <c r="A55" s="27" t="n"/>
      <c r="B55" s="19" t="n"/>
      <c r="C55" s="19" t="n"/>
      <c r="D55" s="25">
        <f>IF(A55="","",N(B55)-N(C55))</f>
        <v/>
      </c>
      <c r="E55" s="28">
        <f>IF(OR(A55="",N(B55)=0),"",D55/B55)</f>
        <v/>
      </c>
      <c r="F55" s="25">
        <f>IF(OR(A55="",E55=""),"",IF(N(B55)&gt;=$B$3,D55,E55*$B$3))</f>
        <v/>
      </c>
    </row>
    <row r="56">
      <c r="A56" s="27" t="n"/>
      <c r="B56" s="19" t="n"/>
      <c r="C56" s="19" t="n"/>
      <c r="D56" s="25">
        <f>IF(A56="","",N(B56)-N(C56))</f>
        <v/>
      </c>
      <c r="E56" s="28">
        <f>IF(OR(A56="",N(B56)=0),"",D56/B56)</f>
        <v/>
      </c>
      <c r="F56" s="25">
        <f>IF(OR(A56="",E56=""),"",IF(N(B56)&gt;=$B$3,D56,E56*$B$3))</f>
        <v/>
      </c>
    </row>
    <row r="57">
      <c r="A57" s="27" t="n"/>
      <c r="B57" s="19" t="n"/>
      <c r="C57" s="19" t="n"/>
      <c r="D57" s="25">
        <f>IF(A57="","",N(B57)-N(C57))</f>
        <v/>
      </c>
      <c r="E57" s="28">
        <f>IF(OR(A57="",N(B57)=0),"",D57/B57)</f>
        <v/>
      </c>
      <c r="F57" s="25">
        <f>IF(OR(A57="",E57=""),"",IF(N(B57)&gt;=$B$3,D57,E57*$B$3))</f>
        <v/>
      </c>
    </row>
    <row r="58">
      <c r="A58" s="27" t="n"/>
      <c r="B58" s="19" t="n"/>
      <c r="C58" s="19" t="n"/>
      <c r="D58" s="25">
        <f>IF(A58="","",N(B58)-N(C58))</f>
        <v/>
      </c>
      <c r="E58" s="28">
        <f>IF(OR(A58="",N(B58)=0),"",D58/B58)</f>
        <v/>
      </c>
      <c r="F58" s="25">
        <f>IF(OR(A58="",E58=""),"",IF(N(B58)&gt;=$B$3,D58,E58*$B$3))</f>
        <v/>
      </c>
    </row>
    <row r="59">
      <c r="A59" s="27" t="n"/>
      <c r="B59" s="19" t="n"/>
      <c r="C59" s="19" t="n"/>
      <c r="D59" s="25">
        <f>IF(A59="","",N(B59)-N(C59))</f>
        <v/>
      </c>
      <c r="E59" s="28">
        <f>IF(OR(A59="",N(B59)=0),"",D59/B59)</f>
        <v/>
      </c>
      <c r="F59" s="25">
        <f>IF(OR(A59="",E59=""),"",IF(N(B59)&gt;=$B$3,D59,E59*$B$3))</f>
        <v/>
      </c>
    </row>
    <row r="60">
      <c r="A60" s="27" t="n"/>
      <c r="B60" s="19" t="n"/>
      <c r="C60" s="19" t="n"/>
      <c r="D60" s="25">
        <f>IF(A60="","",N(B60)-N(C60))</f>
        <v/>
      </c>
      <c r="E60" s="28">
        <f>IF(OR(A60="",N(B60)=0),"",D60/B60)</f>
        <v/>
      </c>
      <c r="F60" s="25">
        <f>IF(OR(A60="",E60=""),"",IF(N(B60)&gt;=$B$3,D60,E60*$B$3))</f>
        <v/>
      </c>
    </row>
    <row r="61">
      <c r="A61" s="27" t="n"/>
      <c r="B61" s="19" t="n"/>
      <c r="C61" s="19" t="n"/>
      <c r="D61" s="25">
        <f>IF(A61="","",N(B61)-N(C61))</f>
        <v/>
      </c>
      <c r="E61" s="28">
        <f>IF(OR(A61="",N(B61)=0),"",D61/B61)</f>
        <v/>
      </c>
      <c r="F61" s="25">
        <f>IF(OR(A61="",E61=""),"",IF(N(B61)&gt;=$B$3,D61,E61*$B$3))</f>
        <v/>
      </c>
    </row>
    <row r="62">
      <c r="A62" s="27" t="n"/>
      <c r="B62" s="19" t="n"/>
      <c r="C62" s="19" t="n"/>
      <c r="D62" s="25">
        <f>IF(A62="","",N(B62)-N(C62))</f>
        <v/>
      </c>
      <c r="E62" s="28">
        <f>IF(OR(A62="",N(B62)=0),"",D62/B62)</f>
        <v/>
      </c>
      <c r="F62" s="25">
        <f>IF(OR(A62="",E62=""),"",IF(N(B62)&gt;=$B$3,D62,E62*$B$3))</f>
        <v/>
      </c>
    </row>
    <row r="63">
      <c r="A63" s="27" t="n"/>
      <c r="B63" s="19" t="n"/>
      <c r="C63" s="19" t="n"/>
      <c r="D63" s="25">
        <f>IF(A63="","",N(B63)-N(C63))</f>
        <v/>
      </c>
      <c r="E63" s="28">
        <f>IF(OR(A63="",N(B63)=0),"",D63/B63)</f>
        <v/>
      </c>
      <c r="F63" s="25">
        <f>IF(OR(A63="",E63=""),"",IF(N(B63)&gt;=$B$3,D63,E63*$B$3))</f>
        <v/>
      </c>
    </row>
    <row r="64">
      <c r="A64" s="27" t="n"/>
      <c r="B64" s="19" t="n"/>
      <c r="C64" s="19" t="n"/>
      <c r="D64" s="25">
        <f>IF(A64="","",N(B64)-N(C64))</f>
        <v/>
      </c>
      <c r="E64" s="28">
        <f>IF(OR(A64="",N(B64)=0),"",D64/B64)</f>
        <v/>
      </c>
      <c r="F64" s="25">
        <f>IF(OR(A64="",E64=""),"",IF(N(B64)&gt;=$B$3,D64,E64*$B$3))</f>
        <v/>
      </c>
    </row>
    <row r="65">
      <c r="A65" s="27" t="n"/>
      <c r="B65" s="19" t="n"/>
      <c r="C65" s="19" t="n"/>
      <c r="D65" s="25">
        <f>IF(A65="","",N(B65)-N(C65))</f>
        <v/>
      </c>
      <c r="E65" s="28">
        <f>IF(OR(A65="",N(B65)=0),"",D65/B65)</f>
        <v/>
      </c>
      <c r="F65" s="25">
        <f>IF(OR(A65="",E65=""),"",IF(N(B65)&gt;=$B$3,D65,E65*$B$3))</f>
        <v/>
      </c>
    </row>
    <row r="66">
      <c r="A66" s="27" t="n"/>
      <c r="B66" s="19" t="n"/>
      <c r="C66" s="19" t="n"/>
      <c r="D66" s="25">
        <f>IF(A66="","",N(B66)-N(C66))</f>
        <v/>
      </c>
      <c r="E66" s="28">
        <f>IF(OR(A66="",N(B66)=0),"",D66/B66)</f>
        <v/>
      </c>
      <c r="F66" s="25">
        <f>IF(OR(A66="",E66=""),"",IF(N(B66)&gt;=$B$3,D66,E66*$B$3))</f>
        <v/>
      </c>
    </row>
    <row r="67">
      <c r="A67" s="27" t="n"/>
      <c r="B67" s="19" t="n"/>
      <c r="C67" s="19" t="n"/>
      <c r="D67" s="25">
        <f>IF(A67="","",N(B67)-N(C67))</f>
        <v/>
      </c>
      <c r="E67" s="28">
        <f>IF(OR(A67="",N(B67)=0),"",D67/B67)</f>
        <v/>
      </c>
      <c r="F67" s="25">
        <f>IF(OR(A67="",E67=""),"",IF(N(B67)&gt;=$B$3,D67,E67*$B$3))</f>
        <v/>
      </c>
    </row>
    <row r="68">
      <c r="A68" s="27" t="n"/>
      <c r="B68" s="19" t="n"/>
      <c r="C68" s="19" t="n"/>
      <c r="D68" s="25">
        <f>IF(A68="","",N(B68)-N(C68))</f>
        <v/>
      </c>
      <c r="E68" s="28">
        <f>IF(OR(A68="",N(B68)=0),"",D68/B68)</f>
        <v/>
      </c>
      <c r="F68" s="25">
        <f>IF(OR(A68="",E68=""),"",IF(N(B68)&gt;=$B$3,D68,E68*$B$3))</f>
        <v/>
      </c>
    </row>
    <row r="69">
      <c r="A69" s="27" t="n"/>
      <c r="B69" s="19" t="n"/>
      <c r="C69" s="19" t="n"/>
      <c r="D69" s="25">
        <f>IF(A69="","",N(B69)-N(C69))</f>
        <v/>
      </c>
      <c r="E69" s="28">
        <f>IF(OR(A69="",N(B69)=0),"",D69/B69)</f>
        <v/>
      </c>
      <c r="F69" s="25">
        <f>IF(OR(A69="",E69=""),"",IF(N(B69)&gt;=$B$3,D69,E69*$B$3))</f>
        <v/>
      </c>
    </row>
    <row r="70">
      <c r="A70" s="27" t="n"/>
      <c r="B70" s="19" t="n"/>
      <c r="C70" s="19" t="n"/>
      <c r="D70" s="25">
        <f>IF(A70="","",N(B70)-N(C70))</f>
        <v/>
      </c>
      <c r="E70" s="28">
        <f>IF(OR(A70="",N(B70)=0),"",D70/B70)</f>
        <v/>
      </c>
      <c r="F70" s="25">
        <f>IF(OR(A70="",E70=""),"",IF(N(B70)&gt;=$B$3,D70,E70*$B$3))</f>
        <v/>
      </c>
    </row>
    <row r="71">
      <c r="A71" s="27" t="n"/>
      <c r="B71" s="19" t="n"/>
      <c r="C71" s="19" t="n"/>
      <c r="D71" s="25">
        <f>IF(A71="","",N(B71)-N(C71))</f>
        <v/>
      </c>
      <c r="E71" s="28">
        <f>IF(OR(A71="",N(B71)=0),"",D71/B71)</f>
        <v/>
      </c>
      <c r="F71" s="25">
        <f>IF(OR(A71="",E71=""),"",IF(N(B71)&gt;=$B$3,D71,E71*$B$3))</f>
        <v/>
      </c>
    </row>
    <row r="72">
      <c r="A72" s="27" t="n"/>
      <c r="B72" s="19" t="n"/>
      <c r="C72" s="19" t="n"/>
      <c r="D72" s="25">
        <f>IF(A72="","",N(B72)-N(C72))</f>
        <v/>
      </c>
      <c r="E72" s="28">
        <f>IF(OR(A72="",N(B72)=0),"",D72/B72)</f>
        <v/>
      </c>
      <c r="F72" s="25">
        <f>IF(OR(A72="",E72=""),"",IF(N(B72)&gt;=$B$3,D72,E72*$B$3))</f>
        <v/>
      </c>
    </row>
    <row r="73">
      <c r="A73" s="27" t="n"/>
      <c r="B73" s="19" t="n"/>
      <c r="C73" s="19" t="n"/>
      <c r="D73" s="25">
        <f>IF(A73="","",N(B73)-N(C73))</f>
        <v/>
      </c>
      <c r="E73" s="28">
        <f>IF(OR(A73="",N(B73)=0),"",D73/B73)</f>
        <v/>
      </c>
      <c r="F73" s="25">
        <f>IF(OR(A73="",E73=""),"",IF(N(B73)&gt;=$B$3,D73,E73*$B$3))</f>
        <v/>
      </c>
    </row>
    <row r="74">
      <c r="A74" s="27" t="n"/>
      <c r="B74" s="19" t="n"/>
      <c r="C74" s="19" t="n"/>
      <c r="D74" s="25">
        <f>IF(A74="","",N(B74)-N(C74))</f>
        <v/>
      </c>
      <c r="E74" s="28">
        <f>IF(OR(A74="",N(B74)=0),"",D74/B74)</f>
        <v/>
      </c>
      <c r="F74" s="25">
        <f>IF(OR(A74="",E74=""),"",IF(N(B74)&gt;=$B$3,D74,E74*$B$3))</f>
        <v/>
      </c>
    </row>
    <row r="75">
      <c r="A75" s="27" t="n"/>
      <c r="B75" s="19" t="n"/>
      <c r="C75" s="19" t="n"/>
      <c r="D75" s="25">
        <f>IF(A75="","",N(B75)-N(C75))</f>
        <v/>
      </c>
      <c r="E75" s="28">
        <f>IF(OR(A75="",N(B75)=0),"",D75/B75)</f>
        <v/>
      </c>
      <c r="F75" s="25">
        <f>IF(OR(A75="",E75=""),"",IF(N(B75)&gt;=$B$3,D75,E75*$B$3))</f>
        <v/>
      </c>
    </row>
    <row r="76">
      <c r="A76" s="27" t="n"/>
      <c r="B76" s="19" t="n"/>
      <c r="C76" s="19" t="n"/>
      <c r="D76" s="25">
        <f>IF(A76="","",N(B76)-N(C76))</f>
        <v/>
      </c>
      <c r="E76" s="28">
        <f>IF(OR(A76="",N(B76)=0),"",D76/B76)</f>
        <v/>
      </c>
      <c r="F76" s="25">
        <f>IF(OR(A76="",E76=""),"",IF(N(B76)&gt;=$B$3,D76,E76*$B$3))</f>
        <v/>
      </c>
    </row>
    <row r="77">
      <c r="A77" s="27" t="n"/>
      <c r="B77" s="19" t="n"/>
      <c r="C77" s="19" t="n"/>
      <c r="D77" s="25">
        <f>IF(A77="","",N(B77)-N(C77))</f>
        <v/>
      </c>
      <c r="E77" s="28">
        <f>IF(OR(A77="",N(B77)=0),"",D77/B77)</f>
        <v/>
      </c>
      <c r="F77" s="25">
        <f>IF(OR(A77="",E77=""),"",IF(N(B77)&gt;=$B$3,D77,E77*$B$3))</f>
        <v/>
      </c>
    </row>
    <row r="78">
      <c r="A78" s="27" t="n"/>
      <c r="B78" s="19" t="n"/>
      <c r="C78" s="19" t="n"/>
      <c r="D78" s="25">
        <f>IF(A78="","",N(B78)-N(C78))</f>
        <v/>
      </c>
      <c r="E78" s="28">
        <f>IF(OR(A78="",N(B78)=0),"",D78/B78)</f>
        <v/>
      </c>
      <c r="F78" s="25">
        <f>IF(OR(A78="",E78=""),"",IF(N(B78)&gt;=$B$3,D78,E78*$B$3))</f>
        <v/>
      </c>
    </row>
    <row r="79">
      <c r="A79" s="27" t="n"/>
      <c r="B79" s="19" t="n"/>
      <c r="C79" s="19" t="n"/>
      <c r="D79" s="25">
        <f>IF(A79="","",N(B79)-N(C79))</f>
        <v/>
      </c>
      <c r="E79" s="28">
        <f>IF(OR(A79="",N(B79)=0),"",D79/B79)</f>
        <v/>
      </c>
      <c r="F79" s="25">
        <f>IF(OR(A79="",E79=""),"",IF(N(B79)&gt;=$B$3,D79,E79*$B$3))</f>
        <v/>
      </c>
    </row>
    <row r="80">
      <c r="A80" s="27" t="n"/>
      <c r="B80" s="19" t="n"/>
      <c r="C80" s="19" t="n"/>
      <c r="D80" s="25">
        <f>IF(A80="","",N(B80)-N(C80))</f>
        <v/>
      </c>
      <c r="E80" s="28">
        <f>IF(OR(A80="",N(B80)=0),"",D80/B80)</f>
        <v/>
      </c>
      <c r="F80" s="25">
        <f>IF(OR(A80="",E80=""),"",IF(N(B80)&gt;=$B$3,D80,E80*$B$3))</f>
        <v/>
      </c>
    </row>
    <row r="81">
      <c r="A81" s="27" t="n"/>
      <c r="B81" s="19" t="n"/>
      <c r="C81" s="19" t="n"/>
      <c r="D81" s="25">
        <f>IF(A81="","",N(B81)-N(C81))</f>
        <v/>
      </c>
      <c r="E81" s="28">
        <f>IF(OR(A81="",N(B81)=0),"",D81/B81)</f>
        <v/>
      </c>
      <c r="F81" s="25">
        <f>IF(OR(A81="",E81=""),"",IF(N(B81)&gt;=$B$3,D81,E81*$B$3))</f>
        <v/>
      </c>
    </row>
    <row r="82">
      <c r="A82" s="27" t="n"/>
      <c r="B82" s="19" t="n"/>
      <c r="C82" s="19" t="n"/>
      <c r="D82" s="25">
        <f>IF(A82="","",N(B82)-N(C82))</f>
        <v/>
      </c>
      <c r="E82" s="28">
        <f>IF(OR(A82="",N(B82)=0),"",D82/B82)</f>
        <v/>
      </c>
      <c r="F82" s="25">
        <f>IF(OR(A82="",E82=""),"",IF(N(B82)&gt;=$B$3,D82,E82*$B$3))</f>
        <v/>
      </c>
    </row>
    <row r="83">
      <c r="A83" s="27" t="n"/>
      <c r="B83" s="19" t="n"/>
      <c r="C83" s="19" t="n"/>
      <c r="D83" s="25">
        <f>IF(A83="","",N(B83)-N(C83))</f>
        <v/>
      </c>
      <c r="E83" s="28">
        <f>IF(OR(A83="",N(B83)=0),"",D83/B83)</f>
        <v/>
      </c>
      <c r="F83" s="25">
        <f>IF(OR(A83="",E83=""),"",IF(N(B83)&gt;=$B$3,D83,E83*$B$3))</f>
        <v/>
      </c>
    </row>
    <row r="84">
      <c r="A84" s="27" t="n"/>
      <c r="B84" s="19" t="n"/>
      <c r="C84" s="19" t="n"/>
      <c r="D84" s="25">
        <f>IF(A84="","",N(B84)-N(C84))</f>
        <v/>
      </c>
      <c r="E84" s="28">
        <f>IF(OR(A84="",N(B84)=0),"",D84/B84)</f>
        <v/>
      </c>
      <c r="F84" s="25">
        <f>IF(OR(A84="",E84=""),"",IF(N(B84)&gt;=$B$3,D84,E84*$B$3))</f>
        <v/>
      </c>
    </row>
    <row r="85">
      <c r="A85" s="27" t="n"/>
      <c r="B85" s="19" t="n"/>
      <c r="C85" s="19" t="n"/>
      <c r="D85" s="25">
        <f>IF(A85="","",N(B85)-N(C85))</f>
        <v/>
      </c>
      <c r="E85" s="28">
        <f>IF(OR(A85="",N(B85)=0),"",D85/B85)</f>
        <v/>
      </c>
      <c r="F85" s="25">
        <f>IF(OR(A85="",E85=""),"",IF(N(B85)&gt;=$B$3,D85,E85*$B$3))</f>
        <v/>
      </c>
    </row>
    <row r="86">
      <c r="A86" s="27" t="n"/>
      <c r="B86" s="19" t="n"/>
      <c r="C86" s="19" t="n"/>
      <c r="D86" s="25">
        <f>IF(A86="","",N(B86)-N(C86))</f>
        <v/>
      </c>
      <c r="E86" s="28">
        <f>IF(OR(A86="",N(B86)=0),"",D86/B86)</f>
        <v/>
      </c>
      <c r="F86" s="25">
        <f>IF(OR(A86="",E86=""),"",IF(N(B86)&gt;=$B$3,D86,E86*$B$3))</f>
        <v/>
      </c>
    </row>
    <row r="87">
      <c r="A87" s="27" t="n"/>
      <c r="B87" s="19" t="n"/>
      <c r="C87" s="19" t="n"/>
      <c r="D87" s="25">
        <f>IF(A87="","",N(B87)-N(C87))</f>
        <v/>
      </c>
      <c r="E87" s="28">
        <f>IF(OR(A87="",N(B87)=0),"",D87/B87)</f>
        <v/>
      </c>
      <c r="F87" s="25">
        <f>IF(OR(A87="",E87=""),"",IF(N(B87)&gt;=$B$3,D87,E87*$B$3))</f>
        <v/>
      </c>
    </row>
    <row r="88">
      <c r="A88" s="27" t="n"/>
      <c r="B88" s="19" t="n"/>
      <c r="C88" s="19" t="n"/>
      <c r="D88" s="25">
        <f>IF(A88="","",N(B88)-N(C88))</f>
        <v/>
      </c>
      <c r="E88" s="28">
        <f>IF(OR(A88="",N(B88)=0),"",D88/B88)</f>
        <v/>
      </c>
      <c r="F88" s="25">
        <f>IF(OR(A88="",E88=""),"",IF(N(B88)&gt;=$B$3,D88,E88*$B$3))</f>
        <v/>
      </c>
    </row>
    <row r="89">
      <c r="A89" s="27" t="n"/>
      <c r="B89" s="19" t="n"/>
      <c r="C89" s="19" t="n"/>
      <c r="D89" s="25">
        <f>IF(A89="","",N(B89)-N(C89))</f>
        <v/>
      </c>
      <c r="E89" s="28">
        <f>IF(OR(A89="",N(B89)=0),"",D89/B89)</f>
        <v/>
      </c>
      <c r="F89" s="25">
        <f>IF(OR(A89="",E89=""),"",IF(N(B89)&gt;=$B$3,D89,E89*$B$3))</f>
        <v/>
      </c>
    </row>
    <row r="90">
      <c r="A90" s="27" t="n"/>
      <c r="B90" s="19" t="n"/>
      <c r="C90" s="19" t="n"/>
      <c r="D90" s="25">
        <f>IF(A90="","",N(B90)-N(C90))</f>
        <v/>
      </c>
      <c r="E90" s="28">
        <f>IF(OR(A90="",N(B90)=0),"",D90/B90)</f>
        <v/>
      </c>
      <c r="F90" s="25">
        <f>IF(OR(A90="",E90=""),"",IF(N(B90)&gt;=$B$3,D90,E90*$B$3))</f>
        <v/>
      </c>
    </row>
    <row r="91">
      <c r="A91" s="27" t="n"/>
      <c r="B91" s="19" t="n"/>
      <c r="C91" s="19" t="n"/>
      <c r="D91" s="25">
        <f>IF(A91="","",N(B91)-N(C91))</f>
        <v/>
      </c>
      <c r="E91" s="28">
        <f>IF(OR(A91="",N(B91)=0),"",D91/B91)</f>
        <v/>
      </c>
      <c r="F91" s="25">
        <f>IF(OR(A91="",E91=""),"",IF(N(B91)&gt;=$B$3,D91,E91*$B$3))</f>
        <v/>
      </c>
    </row>
    <row r="92">
      <c r="A92" s="27" t="n"/>
      <c r="B92" s="19" t="n"/>
      <c r="C92" s="19" t="n"/>
      <c r="D92" s="25">
        <f>IF(A92="","",N(B92)-N(C92))</f>
        <v/>
      </c>
      <c r="E92" s="28">
        <f>IF(OR(A92="",N(B92)=0),"",D92/B92)</f>
        <v/>
      </c>
      <c r="F92" s="25">
        <f>IF(OR(A92="",E92=""),"",IF(N(B92)&gt;=$B$3,D92,E92*$B$3))</f>
        <v/>
      </c>
    </row>
    <row r="93">
      <c r="A93" s="27" t="n"/>
      <c r="B93" s="19" t="n"/>
      <c r="C93" s="19" t="n"/>
      <c r="D93" s="25">
        <f>IF(A93="","",N(B93)-N(C93))</f>
        <v/>
      </c>
      <c r="E93" s="28">
        <f>IF(OR(A93="",N(B93)=0),"",D93/B93)</f>
        <v/>
      </c>
      <c r="F93" s="25">
        <f>IF(OR(A93="",E93=""),"",IF(N(B93)&gt;=$B$3,D93,E93*$B$3))</f>
        <v/>
      </c>
    </row>
    <row r="94">
      <c r="A94" s="27" t="n"/>
      <c r="B94" s="19" t="n"/>
      <c r="C94" s="19" t="n"/>
      <c r="D94" s="25">
        <f>IF(A94="","",N(B94)-N(C94))</f>
        <v/>
      </c>
      <c r="E94" s="28">
        <f>IF(OR(A94="",N(B94)=0),"",D94/B94)</f>
        <v/>
      </c>
      <c r="F94" s="25">
        <f>IF(OR(A94="",E94=""),"",IF(N(B94)&gt;=$B$3,D94,E94*$B$3))</f>
        <v/>
      </c>
    </row>
    <row r="95">
      <c r="A95" s="27" t="n"/>
      <c r="B95" s="19" t="n"/>
      <c r="C95" s="19" t="n"/>
      <c r="D95" s="25">
        <f>IF(A95="","",N(B95)-N(C95))</f>
        <v/>
      </c>
      <c r="E95" s="28">
        <f>IF(OR(A95="",N(B95)=0),"",D95/B95)</f>
        <v/>
      </c>
      <c r="F95" s="25">
        <f>IF(OR(A95="",E95=""),"",IF(N(B95)&gt;=$B$3,D95,E95*$B$3))</f>
        <v/>
      </c>
    </row>
    <row r="96">
      <c r="A96" s="27" t="n"/>
      <c r="B96" s="19" t="n"/>
      <c r="C96" s="19" t="n"/>
      <c r="D96" s="25">
        <f>IF(A96="","",N(B96)-N(C96))</f>
        <v/>
      </c>
      <c r="E96" s="28">
        <f>IF(OR(A96="",N(B96)=0),"",D96/B96)</f>
        <v/>
      </c>
      <c r="F96" s="25">
        <f>IF(OR(A96="",E96=""),"",IF(N(B96)&gt;=$B$3,D96,E96*$B$3))</f>
        <v/>
      </c>
    </row>
    <row r="97">
      <c r="A97" s="27" t="n"/>
      <c r="B97" s="19" t="n"/>
      <c r="C97" s="19" t="n"/>
      <c r="D97" s="25">
        <f>IF(A97="","",N(B97)-N(C97))</f>
        <v/>
      </c>
      <c r="E97" s="28">
        <f>IF(OR(A97="",N(B97)=0),"",D97/B97)</f>
        <v/>
      </c>
      <c r="F97" s="25">
        <f>IF(OR(A97="",E97=""),"",IF(N(B97)&gt;=$B$3,D97,E97*$B$3))</f>
        <v/>
      </c>
    </row>
    <row r="98">
      <c r="A98" s="27" t="n"/>
      <c r="B98" s="19" t="n"/>
      <c r="C98" s="19" t="n"/>
      <c r="D98" s="25">
        <f>IF(A98="","",N(B98)-N(C98))</f>
        <v/>
      </c>
      <c r="E98" s="28">
        <f>IF(OR(A98="",N(B98)=0),"",D98/B98)</f>
        <v/>
      </c>
      <c r="F98" s="25">
        <f>IF(OR(A98="",E98=""),"",IF(N(B98)&gt;=$B$3,D98,E98*$B$3))</f>
        <v/>
      </c>
    </row>
    <row r="99">
      <c r="A99" s="27" t="n"/>
      <c r="B99" s="19" t="n"/>
      <c r="C99" s="19" t="n"/>
      <c r="D99" s="25">
        <f>IF(A99="","",N(B99)-N(C99))</f>
        <v/>
      </c>
      <c r="E99" s="28">
        <f>IF(OR(A99="",N(B99)=0),"",D99/B99)</f>
        <v/>
      </c>
      <c r="F99" s="25">
        <f>IF(OR(A99="",E99=""),"",IF(N(B99)&gt;=$B$3,D99,E99*$B$3))</f>
        <v/>
      </c>
    </row>
    <row r="100">
      <c r="A100" s="27" t="n"/>
      <c r="B100" s="19" t="n"/>
      <c r="C100" s="19" t="n"/>
      <c r="D100" s="25">
        <f>IF(A100="","",N(B100)-N(C100))</f>
        <v/>
      </c>
      <c r="E100" s="28">
        <f>IF(OR(A100="",N(B100)=0),"",D100/B100)</f>
        <v/>
      </c>
      <c r="F100" s="25">
        <f>IF(OR(A100="",E100=""),"",IF(N(B100)&gt;=$B$3,D100,E100*$B$3))</f>
        <v/>
      </c>
    </row>
    <row r="101">
      <c r="A101" s="27" t="n"/>
      <c r="B101" s="19" t="n"/>
      <c r="C101" s="19" t="n"/>
      <c r="D101" s="25">
        <f>IF(A101="","",N(B101)-N(C101))</f>
        <v/>
      </c>
      <c r="E101" s="28">
        <f>IF(OR(A101="",N(B101)=0),"",D101/B101)</f>
        <v/>
      </c>
      <c r="F101" s="25">
        <f>IF(OR(A101="",E101=""),"",IF(N(B101)&gt;=$B$3,D101,E101*$B$3))</f>
        <v/>
      </c>
    </row>
    <row r="102">
      <c r="A102" s="27" t="n"/>
      <c r="B102" s="19" t="n"/>
      <c r="C102" s="19" t="n"/>
      <c r="D102" s="25">
        <f>IF(A102="","",N(B102)-N(C102))</f>
        <v/>
      </c>
      <c r="E102" s="28">
        <f>IF(OR(A102="",N(B102)=0),"",D102/B102)</f>
        <v/>
      </c>
      <c r="F102" s="25">
        <f>IF(OR(A102="",E102=""),"",IF(N(B102)&gt;=$B$3,D102,E102*$B$3))</f>
        <v/>
      </c>
    </row>
    <row r="103">
      <c r="A103" s="27" t="n"/>
      <c r="B103" s="19" t="n"/>
      <c r="C103" s="19" t="n"/>
      <c r="D103" s="25">
        <f>IF(A103="","",N(B103)-N(C103))</f>
        <v/>
      </c>
      <c r="E103" s="28">
        <f>IF(OR(A103="",N(B103)=0),"",D103/B103)</f>
        <v/>
      </c>
      <c r="F103" s="25">
        <f>IF(OR(A103="",E103=""),"",IF(N(B103)&gt;=$B$3,D103,E103*$B$3))</f>
        <v/>
      </c>
    </row>
    <row r="104">
      <c r="A104" s="27" t="n"/>
      <c r="B104" s="19" t="n"/>
      <c r="C104" s="19" t="n"/>
      <c r="D104" s="25">
        <f>IF(A104="","",N(B104)-N(C104))</f>
        <v/>
      </c>
      <c r="E104" s="28">
        <f>IF(OR(A104="",N(B104)=0),"",D104/B104)</f>
        <v/>
      </c>
      <c r="F104" s="25">
        <f>IF(OR(A104="",E104=""),"",IF(N(B104)&gt;=$B$3,D104,E104*$B$3))</f>
        <v/>
      </c>
    </row>
    <row r="105">
      <c r="A105" s="27" t="n"/>
      <c r="B105" s="19" t="n"/>
      <c r="C105" s="19" t="n"/>
      <c r="D105" s="25">
        <f>IF(A105="","",N(B105)-N(C105))</f>
        <v/>
      </c>
      <c r="E105" s="28">
        <f>IF(OR(A105="",N(B105)=0),"",D105/B105)</f>
        <v/>
      </c>
      <c r="F105" s="25">
        <f>IF(OR(A105="",E105=""),"",IF(N(B105)&gt;=$B$3,D105,E105*$B$3))</f>
        <v/>
      </c>
    </row>
    <row r="106">
      <c r="A106" s="27" t="n"/>
      <c r="B106" s="19" t="n"/>
      <c r="C106" s="19" t="n"/>
      <c r="D106" s="25">
        <f>IF(A106="","",N(B106)-N(C106))</f>
        <v/>
      </c>
      <c r="E106" s="28">
        <f>IF(OR(A106="",N(B106)=0),"",D106/B106)</f>
        <v/>
      </c>
      <c r="F106" s="25">
        <f>IF(OR(A106="",E106=""),"",IF(N(B106)&gt;=$B$3,D106,E106*$B$3))</f>
        <v/>
      </c>
    </row>
    <row r="107">
      <c r="A107" s="27" t="n"/>
      <c r="B107" s="19" t="n"/>
      <c r="C107" s="19" t="n"/>
      <c r="D107" s="25">
        <f>IF(A107="","",N(B107)-N(C107))</f>
        <v/>
      </c>
      <c r="E107" s="28">
        <f>IF(OR(A107="",N(B107)=0),"",D107/B107)</f>
        <v/>
      </c>
      <c r="F107" s="25">
        <f>IF(OR(A107="",E107=""),"",IF(N(B107)&gt;=$B$3,D107,E107*$B$3))</f>
        <v/>
      </c>
    </row>
    <row r="108">
      <c r="A108" s="27" t="n"/>
      <c r="B108" s="19" t="n"/>
      <c r="C108" s="19" t="n"/>
      <c r="D108" s="25">
        <f>IF(A108="","",N(B108)-N(C108))</f>
        <v/>
      </c>
      <c r="E108" s="28">
        <f>IF(OR(A108="",N(B108)=0),"",D108/B108)</f>
        <v/>
      </c>
      <c r="F108" s="25">
        <f>IF(OR(A108="",E108=""),"",IF(N(B108)&gt;=$B$3,D108,E108*$B$3))</f>
        <v/>
      </c>
    </row>
    <row r="109">
      <c r="A109" s="27" t="n"/>
      <c r="B109" s="19" t="n"/>
      <c r="C109" s="19" t="n"/>
      <c r="D109" s="25">
        <f>IF(A109="","",N(B109)-N(C109))</f>
        <v/>
      </c>
      <c r="E109" s="28">
        <f>IF(OR(A109="",N(B109)=0),"",D109/B109)</f>
        <v/>
      </c>
      <c r="F109" s="25">
        <f>IF(OR(A109="",E109=""),"",IF(N(B109)&gt;=$B$3,D109,E109*$B$3))</f>
        <v/>
      </c>
    </row>
    <row r="110">
      <c r="A110" s="27" t="n"/>
      <c r="B110" s="19" t="n"/>
      <c r="C110" s="19" t="n"/>
      <c r="D110" s="25">
        <f>IF(A110="","",N(B110)-N(C110))</f>
        <v/>
      </c>
      <c r="E110" s="28">
        <f>IF(OR(A110="",N(B110)=0),"",D110/B110)</f>
        <v/>
      </c>
      <c r="F110" s="25">
        <f>IF(OR(A110="",E110=""),"",IF(N(B110)&gt;=$B$3,D110,E110*$B$3))</f>
        <v/>
      </c>
    </row>
    <row r="111">
      <c r="A111" s="27" t="n"/>
      <c r="B111" s="19" t="n"/>
      <c r="C111" s="19" t="n"/>
      <c r="D111" s="25">
        <f>IF(A111="","",N(B111)-N(C111))</f>
        <v/>
      </c>
      <c r="E111" s="28">
        <f>IF(OR(A111="",N(B111)=0),"",D111/B111)</f>
        <v/>
      </c>
      <c r="F111" s="25">
        <f>IF(OR(A111="",E111=""),"",IF(N(B111)&gt;=$B$3,D111,E111*$B$3))</f>
        <v/>
      </c>
    </row>
    <row r="112">
      <c r="A112" s="27" t="n"/>
      <c r="B112" s="19" t="n"/>
      <c r="C112" s="19" t="n"/>
      <c r="D112" s="25">
        <f>IF(A112="","",N(B112)-N(C112))</f>
        <v/>
      </c>
      <c r="E112" s="28">
        <f>IF(OR(A112="",N(B112)=0),"",D112/B112)</f>
        <v/>
      </c>
      <c r="F112" s="25">
        <f>IF(OR(A112="",E112=""),"",IF(N(B112)&gt;=$B$3,D112,E112*$B$3))</f>
        <v/>
      </c>
    </row>
    <row r="113">
      <c r="A113" s="27" t="n"/>
      <c r="B113" s="19" t="n"/>
      <c r="C113" s="19" t="n"/>
      <c r="D113" s="25">
        <f>IF(A113="","",N(B113)-N(C113))</f>
        <v/>
      </c>
      <c r="E113" s="28">
        <f>IF(OR(A113="",N(B113)=0),"",D113/B113)</f>
        <v/>
      </c>
      <c r="F113" s="25">
        <f>IF(OR(A113="",E113=""),"",IF(N(B113)&gt;=$B$3,D113,E113*$B$3))</f>
        <v/>
      </c>
    </row>
    <row r="114">
      <c r="A114" s="27" t="n"/>
      <c r="B114" s="19" t="n"/>
      <c r="C114" s="19" t="n"/>
      <c r="D114" s="25">
        <f>IF(A114="","",N(B114)-N(C114))</f>
        <v/>
      </c>
      <c r="E114" s="28">
        <f>IF(OR(A114="",N(B114)=0),"",D114/B114)</f>
        <v/>
      </c>
      <c r="F114" s="25">
        <f>IF(OR(A114="",E114=""),"",IF(N(B114)&gt;=$B$3,D114,E114*$B$3))</f>
        <v/>
      </c>
    </row>
    <row r="115">
      <c r="A115" s="27" t="n"/>
      <c r="B115" s="19" t="n"/>
      <c r="C115" s="19" t="n"/>
      <c r="D115" s="25">
        <f>IF(A115="","",N(B115)-N(C115))</f>
        <v/>
      </c>
      <c r="E115" s="28">
        <f>IF(OR(A115="",N(B115)=0),"",D115/B115)</f>
        <v/>
      </c>
      <c r="F115" s="25">
        <f>IF(OR(A115="",E115=""),"",IF(N(B115)&gt;=$B$3,D115,E115*$B$3))</f>
        <v/>
      </c>
    </row>
    <row r="116">
      <c r="A116" s="27" t="n"/>
      <c r="B116" s="19" t="n"/>
      <c r="C116" s="19" t="n"/>
      <c r="D116" s="25">
        <f>IF(A116="","",N(B116)-N(C116))</f>
        <v/>
      </c>
      <c r="E116" s="28">
        <f>IF(OR(A116="",N(B116)=0),"",D116/B116)</f>
        <v/>
      </c>
      <c r="F116" s="25">
        <f>IF(OR(A116="",E116=""),"",IF(N(B116)&gt;=$B$3,D116,E116*$B$3))</f>
        <v/>
      </c>
    </row>
    <row r="117">
      <c r="A117" s="27" t="n"/>
      <c r="B117" s="19" t="n"/>
      <c r="C117" s="19" t="n"/>
      <c r="D117" s="25">
        <f>IF(A117="","",N(B117)-N(C117))</f>
        <v/>
      </c>
      <c r="E117" s="28">
        <f>IF(OR(A117="",N(B117)=0),"",D117/B117)</f>
        <v/>
      </c>
      <c r="F117" s="25">
        <f>IF(OR(A117="",E117=""),"",IF(N(B117)&gt;=$B$3,D117,E117*$B$3))</f>
        <v/>
      </c>
    </row>
    <row r="118">
      <c r="A118" s="27" t="n"/>
      <c r="B118" s="19" t="n"/>
      <c r="C118" s="19" t="n"/>
      <c r="D118" s="25">
        <f>IF(A118="","",N(B118)-N(C118))</f>
        <v/>
      </c>
      <c r="E118" s="28">
        <f>IF(OR(A118="",N(B118)=0),"",D118/B118)</f>
        <v/>
      </c>
      <c r="F118" s="25">
        <f>IF(OR(A118="",E118=""),"",IF(N(B118)&gt;=$B$3,D118,E118*$B$3))</f>
        <v/>
      </c>
    </row>
    <row r="119">
      <c r="A119" s="27" t="n"/>
      <c r="B119" s="19" t="n"/>
      <c r="C119" s="19" t="n"/>
      <c r="D119" s="25">
        <f>IF(A119="","",N(B119)-N(C119))</f>
        <v/>
      </c>
      <c r="E119" s="28">
        <f>IF(OR(A119="",N(B119)=0),"",D119/B119)</f>
        <v/>
      </c>
      <c r="F119" s="25">
        <f>IF(OR(A119="",E119=""),"",IF(N(B119)&gt;=$B$3,D119,E119*$B$3))</f>
        <v/>
      </c>
    </row>
    <row r="120">
      <c r="A120" s="27" t="n"/>
      <c r="B120" s="19" t="n"/>
      <c r="C120" s="19" t="n"/>
      <c r="D120" s="25">
        <f>IF(A120="","",N(B120)-N(C120))</f>
        <v/>
      </c>
      <c r="E120" s="28">
        <f>IF(OR(A120="",N(B120)=0),"",D120/B120)</f>
        <v/>
      </c>
      <c r="F120" s="25">
        <f>IF(OR(A120="",E120=""),"",IF(N(B120)&gt;=$B$3,D120,E120*$B$3))</f>
        <v/>
      </c>
    </row>
    <row r="121">
      <c r="A121" s="27" t="n"/>
      <c r="B121" s="19" t="n"/>
      <c r="C121" s="19" t="n"/>
      <c r="D121" s="25">
        <f>IF(A121="","",N(B121)-N(C121))</f>
        <v/>
      </c>
      <c r="E121" s="28">
        <f>IF(OR(A121="",N(B121)=0),"",D121/B121)</f>
        <v/>
      </c>
      <c r="F121" s="25">
        <f>IF(OR(A121="",E121=""),"",IF(N(B121)&gt;=$B$3,D121,E121*$B$3))</f>
        <v/>
      </c>
    </row>
    <row r="122">
      <c r="A122" s="27" t="n"/>
      <c r="B122" s="19" t="n"/>
      <c r="C122" s="19" t="n"/>
      <c r="D122" s="25">
        <f>IF(A122="","",N(B122)-N(C122))</f>
        <v/>
      </c>
      <c r="E122" s="28">
        <f>IF(OR(A122="",N(B122)=0),"",D122/B122)</f>
        <v/>
      </c>
      <c r="F122" s="25">
        <f>IF(OR(A122="",E122=""),"",IF(N(B122)&gt;=$B$3,D122,E122*$B$3))</f>
        <v/>
      </c>
    </row>
    <row r="123">
      <c r="A123" s="27" t="n"/>
      <c r="B123" s="19" t="n"/>
      <c r="C123" s="19" t="n"/>
      <c r="D123" s="25">
        <f>IF(A123="","",N(B123)-N(C123))</f>
        <v/>
      </c>
      <c r="E123" s="28">
        <f>IF(OR(A123="",N(B123)=0),"",D123/B123)</f>
        <v/>
      </c>
      <c r="F123" s="25">
        <f>IF(OR(A123="",E123=""),"",IF(N(B123)&gt;=$B$3,D123,E123*$B$3))</f>
        <v/>
      </c>
    </row>
    <row r="124">
      <c r="A124" s="27" t="n"/>
      <c r="B124" s="19" t="n"/>
      <c r="C124" s="19" t="n"/>
      <c r="D124" s="25">
        <f>IF(A124="","",N(B124)-N(C124))</f>
        <v/>
      </c>
      <c r="E124" s="28">
        <f>IF(OR(A124="",N(B124)=0),"",D124/B124)</f>
        <v/>
      </c>
      <c r="F124" s="25">
        <f>IF(OR(A124="",E124=""),"",IF(N(B124)&gt;=$B$3,D124,E124*$B$3))</f>
        <v/>
      </c>
    </row>
    <row r="125">
      <c r="A125" s="27" t="n"/>
      <c r="B125" s="19" t="n"/>
      <c r="C125" s="19" t="n"/>
      <c r="D125" s="25">
        <f>IF(A125="","",N(B125)-N(C125))</f>
        <v/>
      </c>
      <c r="E125" s="28">
        <f>IF(OR(A125="",N(B125)=0),"",D125/B125)</f>
        <v/>
      </c>
      <c r="F125" s="25">
        <f>IF(OR(A125="",E125=""),"",IF(N(B125)&gt;=$B$3,D125,E125*$B$3))</f>
        <v/>
      </c>
    </row>
    <row r="126">
      <c r="A126" s="27" t="n"/>
      <c r="B126" s="19" t="n"/>
      <c r="C126" s="19" t="n"/>
      <c r="D126" s="25">
        <f>IF(A126="","",N(B126)-N(C126))</f>
        <v/>
      </c>
      <c r="E126" s="28">
        <f>IF(OR(A126="",N(B126)=0),"",D126/B126)</f>
        <v/>
      </c>
      <c r="F126" s="25">
        <f>IF(OR(A126="",E126=""),"",IF(N(B126)&gt;=$B$3,D126,E126*$B$3))</f>
        <v/>
      </c>
    </row>
    <row r="127">
      <c r="A127" s="27" t="n"/>
      <c r="B127" s="19" t="n"/>
      <c r="C127" s="19" t="n"/>
      <c r="D127" s="25">
        <f>IF(A127="","",N(B127)-N(C127))</f>
        <v/>
      </c>
      <c r="E127" s="28">
        <f>IF(OR(A127="",N(B127)=0),"",D127/B127)</f>
        <v/>
      </c>
      <c r="F127" s="25">
        <f>IF(OR(A127="",E127=""),"",IF(N(B127)&gt;=$B$3,D127,E127*$B$3))</f>
        <v/>
      </c>
    </row>
    <row r="128">
      <c r="A128" s="27" t="n"/>
      <c r="B128" s="19" t="n"/>
      <c r="C128" s="19" t="n"/>
      <c r="D128" s="25">
        <f>IF(A128="","",N(B128)-N(C128))</f>
        <v/>
      </c>
      <c r="E128" s="28">
        <f>IF(OR(A128="",N(B128)=0),"",D128/B128)</f>
        <v/>
      </c>
      <c r="F128" s="25">
        <f>IF(OR(A128="",E128=""),"",IF(N(B128)&gt;=$B$3,D128,E128*$B$3))</f>
        <v/>
      </c>
    </row>
    <row r="129">
      <c r="A129" s="27" t="n"/>
      <c r="B129" s="19" t="n"/>
      <c r="C129" s="19" t="n"/>
      <c r="D129" s="25">
        <f>IF(A129="","",N(B129)-N(C129))</f>
        <v/>
      </c>
      <c r="E129" s="28">
        <f>IF(OR(A129="",N(B129)=0),"",D129/B129)</f>
        <v/>
      </c>
      <c r="F129" s="25">
        <f>IF(OR(A129="",E129=""),"",IF(N(B129)&gt;=$B$3,D129,E129*$B$3))</f>
        <v/>
      </c>
    </row>
    <row r="130">
      <c r="A130" s="27" t="n"/>
      <c r="B130" s="19" t="n"/>
      <c r="C130" s="19" t="n"/>
      <c r="D130" s="25">
        <f>IF(A130="","",N(B130)-N(C130))</f>
        <v/>
      </c>
      <c r="E130" s="28">
        <f>IF(OR(A130="",N(B130)=0),"",D130/B130)</f>
        <v/>
      </c>
      <c r="F130" s="25">
        <f>IF(OR(A130="",E130=""),"",IF(N(B130)&gt;=$B$3,D130,E130*$B$3))</f>
        <v/>
      </c>
    </row>
    <row r="131">
      <c r="A131" s="27" t="n"/>
      <c r="B131" s="19" t="n"/>
      <c r="C131" s="19" t="n"/>
      <c r="D131" s="25">
        <f>IF(A131="","",N(B131)-N(C131))</f>
        <v/>
      </c>
      <c r="E131" s="28">
        <f>IF(OR(A131="",N(B131)=0),"",D131/B131)</f>
        <v/>
      </c>
      <c r="F131" s="25">
        <f>IF(OR(A131="",E131=""),"",IF(N(B131)&gt;=$B$3,D131,E131*$B$3))</f>
        <v/>
      </c>
    </row>
    <row r="132">
      <c r="A132" s="27" t="n"/>
      <c r="B132" s="19" t="n"/>
      <c r="C132" s="19" t="n"/>
      <c r="D132" s="25">
        <f>IF(A132="","",N(B132)-N(C132))</f>
        <v/>
      </c>
      <c r="E132" s="28">
        <f>IF(OR(A132="",N(B132)=0),"",D132/B132)</f>
        <v/>
      </c>
      <c r="F132" s="25">
        <f>IF(OR(A132="",E132=""),"",IF(N(B132)&gt;=$B$3,D132,E132*$B$3))</f>
        <v/>
      </c>
    </row>
    <row r="133">
      <c r="A133" s="27" t="n"/>
      <c r="B133" s="19" t="n"/>
      <c r="C133" s="19" t="n"/>
      <c r="D133" s="25">
        <f>IF(A133="","",N(B133)-N(C133))</f>
        <v/>
      </c>
      <c r="E133" s="28">
        <f>IF(OR(A133="",N(B133)=0),"",D133/B133)</f>
        <v/>
      </c>
      <c r="F133" s="25">
        <f>IF(OR(A133="",E133=""),"",IF(N(B133)&gt;=$B$3,D133,E133*$B$3))</f>
        <v/>
      </c>
    </row>
    <row r="134">
      <c r="A134" s="27" t="n"/>
      <c r="B134" s="19" t="n"/>
      <c r="C134" s="19" t="n"/>
      <c r="D134" s="25">
        <f>IF(A134="","",N(B134)-N(C134))</f>
        <v/>
      </c>
      <c r="E134" s="28">
        <f>IF(OR(A134="",N(B134)=0),"",D134/B134)</f>
        <v/>
      </c>
      <c r="F134" s="25">
        <f>IF(OR(A134="",E134=""),"",IF(N(B134)&gt;=$B$3,D134,E134*$B$3))</f>
        <v/>
      </c>
    </row>
    <row r="135">
      <c r="A135" s="27" t="n"/>
      <c r="B135" s="19" t="n"/>
      <c r="C135" s="19" t="n"/>
      <c r="D135" s="25">
        <f>IF(A135="","",N(B135)-N(C135))</f>
        <v/>
      </c>
      <c r="E135" s="28">
        <f>IF(OR(A135="",N(B135)=0),"",D135/B135)</f>
        <v/>
      </c>
      <c r="F135" s="25">
        <f>IF(OR(A135="",E135=""),"",IF(N(B135)&gt;=$B$3,D135,E135*$B$3))</f>
        <v/>
      </c>
    </row>
    <row r="136">
      <c r="A136" s="27" t="n"/>
      <c r="B136" s="19" t="n"/>
      <c r="C136" s="19" t="n"/>
      <c r="D136" s="25">
        <f>IF(A136="","",N(B136)-N(C136))</f>
        <v/>
      </c>
      <c r="E136" s="28">
        <f>IF(OR(A136="",N(B136)=0),"",D136/B136)</f>
        <v/>
      </c>
      <c r="F136" s="25">
        <f>IF(OR(A136="",E136=""),"",IF(N(B136)&gt;=$B$3,D136,E136*$B$3))</f>
        <v/>
      </c>
    </row>
    <row r="137">
      <c r="A137" s="27" t="n"/>
      <c r="B137" s="19" t="n"/>
      <c r="C137" s="19" t="n"/>
      <c r="D137" s="25">
        <f>IF(A137="","",N(B137)-N(C137))</f>
        <v/>
      </c>
      <c r="E137" s="28">
        <f>IF(OR(A137="",N(B137)=0),"",D137/B137)</f>
        <v/>
      </c>
      <c r="F137" s="25">
        <f>IF(OR(A137="",E137=""),"",IF(N(B137)&gt;=$B$3,D137,E137*$B$3))</f>
        <v/>
      </c>
    </row>
    <row r="138">
      <c r="A138" s="27" t="n"/>
      <c r="B138" s="19" t="n"/>
      <c r="C138" s="19" t="n"/>
      <c r="D138" s="25">
        <f>IF(A138="","",N(B138)-N(C138))</f>
        <v/>
      </c>
      <c r="E138" s="28">
        <f>IF(OR(A138="",N(B138)=0),"",D138/B138)</f>
        <v/>
      </c>
      <c r="F138" s="25">
        <f>IF(OR(A138="",E138=""),"",IF(N(B138)&gt;=$B$3,D138,E138*$B$3))</f>
        <v/>
      </c>
    </row>
    <row r="139">
      <c r="A139" s="27" t="n"/>
      <c r="B139" s="19" t="n"/>
      <c r="C139" s="19" t="n"/>
      <c r="D139" s="25">
        <f>IF(A139="","",N(B139)-N(C139))</f>
        <v/>
      </c>
      <c r="E139" s="28">
        <f>IF(OR(A139="",N(B139)=0),"",D139/B139)</f>
        <v/>
      </c>
      <c r="F139" s="25">
        <f>IF(OR(A139="",E139=""),"",IF(N(B139)&gt;=$B$3,D139,E139*$B$3))</f>
        <v/>
      </c>
    </row>
    <row r="140">
      <c r="A140" s="27" t="n"/>
      <c r="B140" s="19" t="n"/>
      <c r="C140" s="19" t="n"/>
      <c r="D140" s="25">
        <f>IF(A140="","",N(B140)-N(C140))</f>
        <v/>
      </c>
      <c r="E140" s="28">
        <f>IF(OR(A140="",N(B140)=0),"",D140/B140)</f>
        <v/>
      </c>
      <c r="F140" s="25">
        <f>IF(OR(A140="",E140=""),"",IF(N(B140)&gt;=$B$3,D140,E140*$B$3))</f>
        <v/>
      </c>
    </row>
    <row r="141">
      <c r="A141" s="27" t="n"/>
      <c r="B141" s="19" t="n"/>
      <c r="C141" s="19" t="n"/>
      <c r="D141" s="25">
        <f>IF(A141="","",N(B141)-N(C141))</f>
        <v/>
      </c>
      <c r="E141" s="28">
        <f>IF(OR(A141="",N(B141)=0),"",D141/B141)</f>
        <v/>
      </c>
      <c r="F141" s="25">
        <f>IF(OR(A141="",E141=""),"",IF(N(B141)&gt;=$B$3,D141,E141*$B$3))</f>
        <v/>
      </c>
    </row>
    <row r="142">
      <c r="A142" s="27" t="n"/>
      <c r="B142" s="19" t="n"/>
      <c r="C142" s="19" t="n"/>
      <c r="D142" s="25">
        <f>IF(A142="","",N(B142)-N(C142))</f>
        <v/>
      </c>
      <c r="E142" s="28">
        <f>IF(OR(A142="",N(B142)=0),"",D142/B142)</f>
        <v/>
      </c>
      <c r="F142" s="25">
        <f>IF(OR(A142="",E142=""),"",IF(N(B142)&gt;=$B$3,D142,E142*$B$3))</f>
        <v/>
      </c>
    </row>
    <row r="143">
      <c r="A143" s="27" t="n"/>
      <c r="B143" s="19" t="n"/>
      <c r="C143" s="19" t="n"/>
      <c r="D143" s="25">
        <f>IF(A143="","",N(B143)-N(C143))</f>
        <v/>
      </c>
      <c r="E143" s="28">
        <f>IF(OR(A143="",N(B143)=0),"",D143/B143)</f>
        <v/>
      </c>
      <c r="F143" s="25">
        <f>IF(OR(A143="",E143=""),"",IF(N(B143)&gt;=$B$3,D143,E143*$B$3))</f>
        <v/>
      </c>
    </row>
    <row r="144">
      <c r="A144" s="27" t="n"/>
      <c r="B144" s="19" t="n"/>
      <c r="C144" s="19" t="n"/>
      <c r="D144" s="25">
        <f>IF(A144="","",N(B144)-N(C144))</f>
        <v/>
      </c>
      <c r="E144" s="28">
        <f>IF(OR(A144="",N(B144)=0),"",D144/B144)</f>
        <v/>
      </c>
      <c r="F144" s="25">
        <f>IF(OR(A144="",E144=""),"",IF(N(B144)&gt;=$B$3,D144,E144*$B$3))</f>
        <v/>
      </c>
    </row>
    <row r="145">
      <c r="A145" s="27" t="n"/>
      <c r="B145" s="19" t="n"/>
      <c r="C145" s="19" t="n"/>
      <c r="D145" s="25">
        <f>IF(A145="","",N(B145)-N(C145))</f>
        <v/>
      </c>
      <c r="E145" s="28">
        <f>IF(OR(A145="",N(B145)=0),"",D145/B145)</f>
        <v/>
      </c>
      <c r="F145" s="25">
        <f>IF(OR(A145="",E145=""),"",IF(N(B145)&gt;=$B$3,D145,E145*$B$3))</f>
        <v/>
      </c>
    </row>
    <row r="146">
      <c r="A146" s="27" t="n"/>
      <c r="B146" s="19" t="n"/>
      <c r="C146" s="19" t="n"/>
      <c r="D146" s="25">
        <f>IF(A146="","",N(B146)-N(C146))</f>
        <v/>
      </c>
      <c r="E146" s="28">
        <f>IF(OR(A146="",N(B146)=0),"",D146/B146)</f>
        <v/>
      </c>
      <c r="F146" s="25">
        <f>IF(OR(A146="",E146=""),"",IF(N(B146)&gt;=$B$3,D146,E146*$B$3))</f>
        <v/>
      </c>
    </row>
    <row r="147">
      <c r="A147" s="27" t="n"/>
      <c r="B147" s="19" t="n"/>
      <c r="C147" s="19" t="n"/>
      <c r="D147" s="25">
        <f>IF(A147="","",N(B147)-N(C147))</f>
        <v/>
      </c>
      <c r="E147" s="28">
        <f>IF(OR(A147="",N(B147)=0),"",D147/B147)</f>
        <v/>
      </c>
      <c r="F147" s="25">
        <f>IF(OR(A147="",E147=""),"",IF(N(B147)&gt;=$B$3,D147,E147*$B$3))</f>
        <v/>
      </c>
    </row>
    <row r="148">
      <c r="A148" s="27" t="n"/>
      <c r="B148" s="19" t="n"/>
      <c r="C148" s="19" t="n"/>
      <c r="D148" s="25">
        <f>IF(A148="","",N(B148)-N(C148))</f>
        <v/>
      </c>
      <c r="E148" s="28">
        <f>IF(OR(A148="",N(B148)=0),"",D148/B148)</f>
        <v/>
      </c>
      <c r="F148" s="25">
        <f>IF(OR(A148="",E148=""),"",IF(N(B148)&gt;=$B$3,D148,E148*$B$3))</f>
        <v/>
      </c>
    </row>
    <row r="149">
      <c r="A149" s="27" t="n"/>
      <c r="B149" s="19" t="n"/>
      <c r="C149" s="19" t="n"/>
      <c r="D149" s="25">
        <f>IF(A149="","",N(B149)-N(C149))</f>
        <v/>
      </c>
      <c r="E149" s="28">
        <f>IF(OR(A149="",N(B149)=0),"",D149/B149)</f>
        <v/>
      </c>
      <c r="F149" s="25">
        <f>IF(OR(A149="",E149=""),"",IF(N(B149)&gt;=$B$3,D149,E149*$B$3))</f>
        <v/>
      </c>
    </row>
    <row r="150">
      <c r="A150" s="27" t="n"/>
      <c r="B150" s="19" t="n"/>
      <c r="C150" s="19" t="n"/>
      <c r="D150" s="25">
        <f>IF(A150="","",N(B150)-N(C150))</f>
        <v/>
      </c>
      <c r="E150" s="28">
        <f>IF(OR(A150="",N(B150)=0),"",D150/B150)</f>
        <v/>
      </c>
      <c r="F150" s="25">
        <f>IF(OR(A150="",E150=""),"",IF(N(B150)&gt;=$B$3,D150,E150*$B$3))</f>
        <v/>
      </c>
    </row>
    <row r="151">
      <c r="A151" s="27" t="n"/>
      <c r="B151" s="19" t="n"/>
      <c r="C151" s="19" t="n"/>
      <c r="D151" s="25">
        <f>IF(A151="","",N(B151)-N(C151))</f>
        <v/>
      </c>
      <c r="E151" s="28">
        <f>IF(OR(A151="",N(B151)=0),"",D151/B151)</f>
        <v/>
      </c>
      <c r="F151" s="25">
        <f>IF(OR(A151="",E151=""),"",IF(N(B151)&gt;=$B$3,D151,E151*$B$3))</f>
        <v/>
      </c>
    </row>
    <row r="152">
      <c r="A152" s="27" t="n"/>
      <c r="B152" s="19" t="n"/>
      <c r="C152" s="19" t="n"/>
      <c r="D152" s="25">
        <f>IF(A152="","",N(B152)-N(C152))</f>
        <v/>
      </c>
      <c r="E152" s="28">
        <f>IF(OR(A152="",N(B152)=0),"",D152/B152)</f>
        <v/>
      </c>
      <c r="F152" s="25">
        <f>IF(OR(A152="",E152=""),"",IF(N(B152)&gt;=$B$3,D152,E152*$B$3))</f>
        <v/>
      </c>
    </row>
    <row r="153">
      <c r="A153" s="27" t="n"/>
      <c r="B153" s="19" t="n"/>
      <c r="C153" s="19" t="n"/>
      <c r="D153" s="25">
        <f>IF(A153="","",N(B153)-N(C153))</f>
        <v/>
      </c>
      <c r="E153" s="28">
        <f>IF(OR(A153="",N(B153)=0),"",D153/B153)</f>
        <v/>
      </c>
      <c r="F153" s="25">
        <f>IF(OR(A153="",E153=""),"",IF(N(B153)&gt;=$B$3,D153,E153*$B$3))</f>
        <v/>
      </c>
    </row>
    <row r="154">
      <c r="A154" s="27" t="n"/>
      <c r="B154" s="19" t="n"/>
      <c r="C154" s="19" t="n"/>
      <c r="D154" s="25">
        <f>IF(A154="","",N(B154)-N(C154))</f>
        <v/>
      </c>
      <c r="E154" s="28">
        <f>IF(OR(A154="",N(B154)=0),"",D154/B154)</f>
        <v/>
      </c>
      <c r="F154" s="25">
        <f>IF(OR(A154="",E154=""),"",IF(N(B154)&gt;=$B$3,D154,E154*$B$3))</f>
        <v/>
      </c>
    </row>
    <row r="155">
      <c r="A155" s="27" t="n"/>
      <c r="B155" s="19" t="n"/>
      <c r="C155" s="19" t="n"/>
      <c r="D155" s="25">
        <f>IF(A155="","",N(B155)-N(C155))</f>
        <v/>
      </c>
      <c r="E155" s="28">
        <f>IF(OR(A155="",N(B155)=0),"",D155/B155)</f>
        <v/>
      </c>
      <c r="F155" s="25">
        <f>IF(OR(A155="",E155=""),"",IF(N(B155)&gt;=$B$3,D155,E155*$B$3))</f>
        <v/>
      </c>
    </row>
    <row r="156">
      <c r="A156" s="29" t="inlineStr">
        <is>
          <t>الإجمالي</t>
        </is>
      </c>
      <c r="B156" s="30">
        <f>SUM(B6:B155)</f>
        <v/>
      </c>
      <c r="C156" s="30">
        <f>SUM(C6:C155)</f>
        <v/>
      </c>
      <c r="D156" s="30">
        <f>SUM(D6:D155)</f>
        <v/>
      </c>
      <c r="E156" s="31" t="n"/>
      <c r="F156" s="30">
        <f>SUM(F6:F155)</f>
        <v/>
      </c>
    </row>
    <row r="158">
      <c r="A158" s="23" t="inlineStr">
        <is>
          <t>الخطأ المسموح</t>
        </is>
      </c>
      <c r="B158" s="25">
        <f>'الخطة'!B6</f>
        <v/>
      </c>
    </row>
    <row r="159">
      <c r="A159" s="18" t="inlineStr">
        <is>
          <t>النتيجة</t>
        </is>
      </c>
      <c r="B159" s="32">
        <f>IF(F156&lt;B158,"أقل من المسموح","يتجاوز المسموح")</f>
        <v/>
      </c>
    </row>
  </sheetData>
  <sheetProtection selectLockedCells="0" selectUnlockedCells="0" sheet="1" objects="0" insertRows="1" insertHyperlinks="1" autoFilter="0" scenarios="0" formatColumns="0" deleteColumns="1" insertColumns="1" pivotTables="1" deleteRows="1" formatCells="0" formatRows="0" sort="0"/>
  <mergeCells count="2">
    <mergeCell ref="A2:F2"/>
    <mergeCell ref="A1:F1"/>
  </mergeCells>
  <pageMargins left="0.75" right="0.75" top="1" bottom="1" header="0.5" footer="0.5"/>
  <pageSetup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2026-11-02T09:30:25Z</dcterms:created>
  <dcterms:modified xmlns:dcterms="http://purl.org/dc/terms/" xmlns:xsi="http://www.w3.org/2001/XMLSchema-instance" xsi:type="dcterms:W3CDTF">2026-11-02T09:30:25Z</dcterms:modified>
</cp:coreProperties>
</file>