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قيود" sheetId="3" state="visible" r:id="rId3"/>
  </sheets>
  <definedNames>
    <definedName name="_xlnm.Print_Area" localSheetId="2">'القيود'!$A$1:$M$58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اختبار قيود اليومية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للاستجابة لخطر تجاوز الإدارة للضوابط: لكل قيد التاريخ والمعد والمعتمد والمبلغ والمصدر، فيعطي مؤشرات للقيد في عطلة نهاية الأسبوع والمبلغ المقرب ونفس المعد والمعتمد وما بعد الإقفال واليدوي، ويجمع الدرجة ويحدد القيود للفحص.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صدّر القيود من النظام، واكتب تاريخ الإقفال ومضاعف التقريب، وراجع كل قيد درجته 3 فأكثر بمستنداته.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عطلة نهاية الأسبوع هنا الجمعة والسبت؛ عدّل حسب شركتك. تأكد من اكتمال القيود بمطابقة إجماليها مع ميزان المراجعة. المعايير أمثلة، أضف كلمات مفتاحية وحسابات نادرة حسب الخطر. راجع ISA 240.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5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8" customWidth="1" min="3" max="3"/>
    <col width="8" customWidth="1" min="4" max="4"/>
    <col width="11" customWidth="1" min="5" max="5"/>
    <col width="7" customWidth="1" min="6" max="6"/>
    <col width="7" customWidth="1" min="7" max="7"/>
    <col width="7" customWidth="1" min="8" max="8"/>
    <col width="8" customWidth="1" min="9" max="9"/>
    <col width="8" customWidth="1" min="10" max="10"/>
    <col width="7" customWidth="1" min="11" max="11"/>
    <col width="7" customWidth="1" min="12" max="12"/>
    <col width="8" customWidth="1" min="13" max="13"/>
  </cols>
  <sheetData>
    <row r="1" ht="30" customHeight="1">
      <c r="A1" s="15" t="inlineStr">
        <is>
          <t>اختبار القيود - 31/12/2025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تاريخ الإقفال</t>
        </is>
      </c>
      <c r="B3" s="19" t="n">
        <v>46022</v>
      </c>
      <c r="C3" s="18" t="inlineStr">
        <is>
          <t>مضاعف التقريب</t>
        </is>
      </c>
      <c r="D3" s="20" t="n"/>
      <c r="E3" s="21" t="n">
        <v>10000</v>
      </c>
    </row>
    <row r="5" ht="36" customHeight="1">
      <c r="A5" s="22" t="inlineStr">
        <is>
          <t>القيد</t>
        </is>
      </c>
      <c r="B5" s="22" t="inlineStr">
        <is>
          <t>التاريخ</t>
        </is>
      </c>
      <c r="C5" s="22" t="inlineStr">
        <is>
          <t>المعد</t>
        </is>
      </c>
      <c r="D5" s="22" t="inlineStr">
        <is>
          <t>المعتمد</t>
        </is>
      </c>
      <c r="E5" s="22" t="inlineStr">
        <is>
          <t>المبلغ</t>
        </is>
      </c>
      <c r="F5" s="22" t="inlineStr">
        <is>
          <t>المصدر</t>
        </is>
      </c>
      <c r="G5" s="22" t="inlineStr">
        <is>
          <t>عطلة</t>
        </is>
      </c>
      <c r="H5" s="22" t="inlineStr">
        <is>
          <t>مقرب</t>
        </is>
      </c>
      <c r="I5" s="22" t="inlineStr">
        <is>
          <t>نفس الشخص</t>
        </is>
      </c>
      <c r="J5" s="22" t="inlineStr">
        <is>
          <t>بعد الإقفال</t>
        </is>
      </c>
      <c r="K5" s="22" t="inlineStr">
        <is>
          <t>يدوي</t>
        </is>
      </c>
      <c r="L5" s="22" t="inlineStr">
        <is>
          <t>الدرجة</t>
        </is>
      </c>
      <c r="M5" s="22" t="inlineStr">
        <is>
          <t>النتيجة</t>
        </is>
      </c>
    </row>
    <row r="6">
      <c r="A6" s="23" t="inlineStr">
        <is>
          <t>JE-4401</t>
        </is>
      </c>
      <c r="B6" s="19" t="n">
        <v>46017</v>
      </c>
      <c r="C6" s="23" t="inlineStr">
        <is>
          <t>سارة</t>
        </is>
      </c>
      <c r="D6" s="23" t="inlineStr">
        <is>
          <t>أحمد</t>
        </is>
      </c>
      <c r="E6" s="21" t="n">
        <v>250000</v>
      </c>
      <c r="F6" s="23" t="inlineStr">
        <is>
          <t>يدوي</t>
        </is>
      </c>
      <c r="G6" s="24">
        <f>IF(OR(A6="",B6=""),"",IF(WEEKDAY(B6)&gt;=6,1,0))</f>
        <v/>
      </c>
      <c r="H6" s="24">
        <f>IF(A6="","",IF(AND(N(E6)&gt;0,MOD(N(E6),$E$3)=0),1,0))</f>
        <v/>
      </c>
      <c r="I6" s="24">
        <f>IF(A6="","",IF(C6=D6,1,0))</f>
        <v/>
      </c>
      <c r="J6" s="24">
        <f>IF(OR(A6="",B6=""),"",IF(B6&gt;$B$3,1,0))</f>
        <v/>
      </c>
      <c r="K6" s="24">
        <f>IF(A6="","",IF(F6="يدوي",1,0))</f>
        <v/>
      </c>
      <c r="L6" s="24">
        <f>IF(A6="","",N(G6)+N(H6)+N(I6)+N(J6)+N(K6))</f>
        <v/>
      </c>
      <c r="M6" s="25">
        <f>IF(A6="","",IF(L6&gt;=3,"يفحص",""))</f>
        <v/>
      </c>
    </row>
    <row r="7">
      <c r="A7" s="23" t="inlineStr">
        <is>
          <t>JE-4415</t>
        </is>
      </c>
      <c r="B7" s="19" t="n">
        <v>46018</v>
      </c>
      <c r="C7" s="23" t="inlineStr">
        <is>
          <t>خالد</t>
        </is>
      </c>
      <c r="D7" s="23" t="inlineStr">
        <is>
          <t>خالد</t>
        </is>
      </c>
      <c r="E7" s="21" t="n">
        <v>180000</v>
      </c>
      <c r="F7" s="23" t="inlineStr">
        <is>
          <t>يدوي</t>
        </is>
      </c>
      <c r="G7" s="24">
        <f>IF(OR(A7="",B7=""),"",IF(WEEKDAY(B7)&gt;=6,1,0))</f>
        <v/>
      </c>
      <c r="H7" s="24">
        <f>IF(A7="","",IF(AND(N(E7)&gt;0,MOD(N(E7),$E$3)=0),1,0))</f>
        <v/>
      </c>
      <c r="I7" s="24">
        <f>IF(A7="","",IF(C7=D7,1,0))</f>
        <v/>
      </c>
      <c r="J7" s="24">
        <f>IF(OR(A7="",B7=""),"",IF(B7&gt;$B$3,1,0))</f>
        <v/>
      </c>
      <c r="K7" s="24">
        <f>IF(A7="","",IF(F7="يدوي",1,0))</f>
        <v/>
      </c>
      <c r="L7" s="24">
        <f>IF(A7="","",N(G7)+N(H7)+N(I7)+N(J7)+N(K7))</f>
        <v/>
      </c>
      <c r="M7" s="25">
        <f>IF(A7="","",IF(L7&gt;=3,"يفحص",""))</f>
        <v/>
      </c>
    </row>
    <row r="8">
      <c r="A8" s="23" t="inlineStr">
        <is>
          <t>JE-4420</t>
        </is>
      </c>
      <c r="B8" s="19" t="n">
        <v>46019</v>
      </c>
      <c r="C8" s="23" t="inlineStr">
        <is>
          <t>سارة</t>
        </is>
      </c>
      <c r="D8" s="23" t="inlineStr">
        <is>
          <t>أحمد</t>
        </is>
      </c>
      <c r="E8" s="21" t="n">
        <v>73450</v>
      </c>
      <c r="F8" s="23" t="inlineStr">
        <is>
          <t>آلي</t>
        </is>
      </c>
      <c r="G8" s="24">
        <f>IF(OR(A8="",B8=""),"",IF(WEEKDAY(B8)&gt;=6,1,0))</f>
        <v/>
      </c>
      <c r="H8" s="24">
        <f>IF(A8="","",IF(AND(N(E8)&gt;0,MOD(N(E8),$E$3)=0),1,0))</f>
        <v/>
      </c>
      <c r="I8" s="24">
        <f>IF(A8="","",IF(C8=D8,1,0))</f>
        <v/>
      </c>
      <c r="J8" s="24">
        <f>IF(OR(A8="",B8=""),"",IF(B8&gt;$B$3,1,0))</f>
        <v/>
      </c>
      <c r="K8" s="24">
        <f>IF(A8="","",IF(F8="يدوي",1,0))</f>
        <v/>
      </c>
      <c r="L8" s="24">
        <f>IF(A8="","",N(G8)+N(H8)+N(I8)+N(J8)+N(K8))</f>
        <v/>
      </c>
      <c r="M8" s="25">
        <f>IF(A8="","",IF(L8&gt;=3,"يفحص",""))</f>
        <v/>
      </c>
    </row>
    <row r="9">
      <c r="A9" s="23" t="inlineStr">
        <is>
          <t>JE-4431</t>
        </is>
      </c>
      <c r="B9" s="19" t="n">
        <v>46022</v>
      </c>
      <c r="C9" s="23" t="inlineStr">
        <is>
          <t>خالد</t>
        </is>
      </c>
      <c r="D9" s="23" t="inlineStr">
        <is>
          <t>أحمد</t>
        </is>
      </c>
      <c r="E9" s="21" t="n">
        <v>62380</v>
      </c>
      <c r="F9" s="23" t="inlineStr">
        <is>
          <t>يدوي</t>
        </is>
      </c>
      <c r="G9" s="24">
        <f>IF(OR(A9="",B9=""),"",IF(WEEKDAY(B9)&gt;=6,1,0))</f>
        <v/>
      </c>
      <c r="H9" s="24">
        <f>IF(A9="","",IF(AND(N(E9)&gt;0,MOD(N(E9),$E$3)=0),1,0))</f>
        <v/>
      </c>
      <c r="I9" s="24">
        <f>IF(A9="","",IF(C9=D9,1,0))</f>
        <v/>
      </c>
      <c r="J9" s="24">
        <f>IF(OR(A9="",B9=""),"",IF(B9&gt;$B$3,1,0))</f>
        <v/>
      </c>
      <c r="K9" s="24">
        <f>IF(A9="","",IF(F9="يدوي",1,0))</f>
        <v/>
      </c>
      <c r="L9" s="24">
        <f>IF(A9="","",N(G9)+N(H9)+N(I9)+N(J9)+N(K9))</f>
        <v/>
      </c>
      <c r="M9" s="25">
        <f>IF(A9="","",IF(L9&gt;=3,"يفحص",""))</f>
        <v/>
      </c>
    </row>
    <row r="10">
      <c r="A10" s="23" t="inlineStr">
        <is>
          <t>JE-4440</t>
        </is>
      </c>
      <c r="B10" s="19" t="n">
        <v>46024</v>
      </c>
      <c r="C10" s="23" t="inlineStr">
        <is>
          <t>خالد</t>
        </is>
      </c>
      <c r="D10" s="23" t="inlineStr">
        <is>
          <t>خالد</t>
        </is>
      </c>
      <c r="E10" s="21" t="n">
        <v>500000</v>
      </c>
      <c r="F10" s="23" t="inlineStr">
        <is>
          <t>يدوي</t>
        </is>
      </c>
      <c r="G10" s="24">
        <f>IF(OR(A10="",B10=""),"",IF(WEEKDAY(B10)&gt;=6,1,0))</f>
        <v/>
      </c>
      <c r="H10" s="24">
        <f>IF(A10="","",IF(AND(N(E10)&gt;0,MOD(N(E10),$E$3)=0),1,0))</f>
        <v/>
      </c>
      <c r="I10" s="24">
        <f>IF(A10="","",IF(C10=D10,1,0))</f>
        <v/>
      </c>
      <c r="J10" s="24">
        <f>IF(OR(A10="",B10=""),"",IF(B10&gt;$B$3,1,0))</f>
        <v/>
      </c>
      <c r="K10" s="24">
        <f>IF(A10="","",IF(F10="يدوي",1,0))</f>
        <v/>
      </c>
      <c r="L10" s="24">
        <f>IF(A10="","",N(G10)+N(H10)+N(I10)+N(J10)+N(K10))</f>
        <v/>
      </c>
      <c r="M10" s="25">
        <f>IF(A10="","",IF(L10&gt;=3,"يفحص",""))</f>
        <v/>
      </c>
    </row>
    <row r="11">
      <c r="A11" s="23" t="inlineStr">
        <is>
          <t>JE-4442</t>
        </is>
      </c>
      <c r="B11" s="19" t="n">
        <v>46025</v>
      </c>
      <c r="C11" s="23" t="inlineStr">
        <is>
          <t>سارة</t>
        </is>
      </c>
      <c r="D11" s="23" t="inlineStr">
        <is>
          <t>سارة</t>
        </is>
      </c>
      <c r="E11" s="21" t="n">
        <v>94120</v>
      </c>
      <c r="F11" s="23" t="inlineStr">
        <is>
          <t>يدوي</t>
        </is>
      </c>
      <c r="G11" s="24">
        <f>IF(OR(A11="",B11=""),"",IF(WEEKDAY(B11)&gt;=6,1,0))</f>
        <v/>
      </c>
      <c r="H11" s="24">
        <f>IF(A11="","",IF(AND(N(E11)&gt;0,MOD(N(E11),$E$3)=0),1,0))</f>
        <v/>
      </c>
      <c r="I11" s="24">
        <f>IF(A11="","",IF(C11=D11,1,0))</f>
        <v/>
      </c>
      <c r="J11" s="24">
        <f>IF(OR(A11="",B11=""),"",IF(B11&gt;$B$3,1,0))</f>
        <v/>
      </c>
      <c r="K11" s="24">
        <f>IF(A11="","",IF(F11="يدوي",1,0))</f>
        <v/>
      </c>
      <c r="L11" s="24">
        <f>IF(A11="","",N(G11)+N(H11)+N(I11)+N(J11)+N(K11))</f>
        <v/>
      </c>
      <c r="M11" s="25">
        <f>IF(A11="","",IF(L11&gt;=3,"يفحص",""))</f>
        <v/>
      </c>
    </row>
    <row r="12">
      <c r="A12" s="23" t="inlineStr">
        <is>
          <t>JE-4450</t>
        </is>
      </c>
      <c r="B12" s="19" t="n">
        <v>46020</v>
      </c>
      <c r="C12" s="23" t="inlineStr">
        <is>
          <t>سارة</t>
        </is>
      </c>
      <c r="D12" s="23" t="inlineStr">
        <is>
          <t>أحمد</t>
        </is>
      </c>
      <c r="E12" s="21" t="n">
        <v>121600</v>
      </c>
      <c r="F12" s="23" t="inlineStr">
        <is>
          <t>آلي</t>
        </is>
      </c>
      <c r="G12" s="24">
        <f>IF(OR(A12="",B12=""),"",IF(WEEKDAY(B12)&gt;=6,1,0))</f>
        <v/>
      </c>
      <c r="H12" s="24">
        <f>IF(A12="","",IF(AND(N(E12)&gt;0,MOD(N(E12),$E$3)=0),1,0))</f>
        <v/>
      </c>
      <c r="I12" s="24">
        <f>IF(A12="","",IF(C12=D12,1,0))</f>
        <v/>
      </c>
      <c r="J12" s="24">
        <f>IF(OR(A12="",B12=""),"",IF(B12&gt;$B$3,1,0))</f>
        <v/>
      </c>
      <c r="K12" s="24">
        <f>IF(A12="","",IF(F12="يدوي",1,0))</f>
        <v/>
      </c>
      <c r="L12" s="24">
        <f>IF(A12="","",N(G12)+N(H12)+N(I12)+N(J12)+N(K12))</f>
        <v/>
      </c>
      <c r="M12" s="25">
        <f>IF(A12="","",IF(L12&gt;=3,"يفحص",""))</f>
        <v/>
      </c>
    </row>
    <row r="13">
      <c r="A13" s="23" t="inlineStr">
        <is>
          <t>JE-4455</t>
        </is>
      </c>
      <c r="B13" s="19" t="n">
        <v>46021</v>
      </c>
      <c r="C13" s="23" t="inlineStr">
        <is>
          <t>منى</t>
        </is>
      </c>
      <c r="D13" s="23" t="inlineStr">
        <is>
          <t>أحمد</t>
        </is>
      </c>
      <c r="E13" s="21" t="n">
        <v>300000</v>
      </c>
      <c r="F13" s="23" t="inlineStr">
        <is>
          <t>يدوي</t>
        </is>
      </c>
      <c r="G13" s="24">
        <f>IF(OR(A13="",B13=""),"",IF(WEEKDAY(B13)&gt;=6,1,0))</f>
        <v/>
      </c>
      <c r="H13" s="24">
        <f>IF(A13="","",IF(AND(N(E13)&gt;0,MOD(N(E13),$E$3)=0),1,0))</f>
        <v/>
      </c>
      <c r="I13" s="24">
        <f>IF(A13="","",IF(C13=D13,1,0))</f>
        <v/>
      </c>
      <c r="J13" s="24">
        <f>IF(OR(A13="",B13=""),"",IF(B13&gt;$B$3,1,0))</f>
        <v/>
      </c>
      <c r="K13" s="24">
        <f>IF(A13="","",IF(F13="يدوي",1,0))</f>
        <v/>
      </c>
      <c r="L13" s="24">
        <f>IF(A13="","",N(G13)+N(H13)+N(I13)+N(J13)+N(K13))</f>
        <v/>
      </c>
      <c r="M13" s="25">
        <f>IF(A13="","",IF(L13&gt;=3,"يفحص",""))</f>
        <v/>
      </c>
    </row>
    <row r="14">
      <c r="A14" s="23" t="n"/>
      <c r="B14" s="19" t="n"/>
      <c r="C14" s="23" t="n"/>
      <c r="D14" s="23" t="n"/>
      <c r="E14" s="21" t="n"/>
      <c r="F14" s="23" t="n"/>
      <c r="G14" s="24">
        <f>IF(OR(A14="",B14=""),"",IF(WEEKDAY(B14)&gt;=6,1,0))</f>
        <v/>
      </c>
      <c r="H14" s="24">
        <f>IF(A14="","",IF(AND(N(E14)&gt;0,MOD(N(E14),$E$3)=0),1,0))</f>
        <v/>
      </c>
      <c r="I14" s="24">
        <f>IF(A14="","",IF(C14=D14,1,0))</f>
        <v/>
      </c>
      <c r="J14" s="24">
        <f>IF(OR(A14="",B14=""),"",IF(B14&gt;$B$3,1,0))</f>
        <v/>
      </c>
      <c r="K14" s="24">
        <f>IF(A14="","",IF(F14="يدوي",1,0))</f>
        <v/>
      </c>
      <c r="L14" s="24">
        <f>IF(A14="","",N(G14)+N(H14)+N(I14)+N(J14)+N(K14))</f>
        <v/>
      </c>
      <c r="M14" s="25">
        <f>IF(A14="","",IF(L14&gt;=3,"يفحص",""))</f>
        <v/>
      </c>
    </row>
    <row r="15">
      <c r="A15" s="23" t="n"/>
      <c r="B15" s="19" t="n"/>
      <c r="C15" s="23" t="n"/>
      <c r="D15" s="23" t="n"/>
      <c r="E15" s="21" t="n"/>
      <c r="F15" s="23" t="n"/>
      <c r="G15" s="24">
        <f>IF(OR(A15="",B15=""),"",IF(WEEKDAY(B15)&gt;=6,1,0))</f>
        <v/>
      </c>
      <c r="H15" s="24">
        <f>IF(A15="","",IF(AND(N(E15)&gt;0,MOD(N(E15),$E$3)=0),1,0))</f>
        <v/>
      </c>
      <c r="I15" s="24">
        <f>IF(A15="","",IF(C15=D15,1,0))</f>
        <v/>
      </c>
      <c r="J15" s="24">
        <f>IF(OR(A15="",B15=""),"",IF(B15&gt;$B$3,1,0))</f>
        <v/>
      </c>
      <c r="K15" s="24">
        <f>IF(A15="","",IF(F15="يدوي",1,0))</f>
        <v/>
      </c>
      <c r="L15" s="24">
        <f>IF(A15="","",N(G15)+N(H15)+N(I15)+N(J15)+N(K15))</f>
        <v/>
      </c>
      <c r="M15" s="25">
        <f>IF(A15="","",IF(L15&gt;=3,"يفحص",""))</f>
        <v/>
      </c>
    </row>
    <row r="16">
      <c r="A16" s="23" t="n"/>
      <c r="B16" s="19" t="n"/>
      <c r="C16" s="23" t="n"/>
      <c r="D16" s="23" t="n"/>
      <c r="E16" s="21" t="n"/>
      <c r="F16" s="23" t="n"/>
      <c r="G16" s="24">
        <f>IF(OR(A16="",B16=""),"",IF(WEEKDAY(B16)&gt;=6,1,0))</f>
        <v/>
      </c>
      <c r="H16" s="24">
        <f>IF(A16="","",IF(AND(N(E16)&gt;0,MOD(N(E16),$E$3)=0),1,0))</f>
        <v/>
      </c>
      <c r="I16" s="24">
        <f>IF(A16="","",IF(C16=D16,1,0))</f>
        <v/>
      </c>
      <c r="J16" s="24">
        <f>IF(OR(A16="",B16=""),"",IF(B16&gt;$B$3,1,0))</f>
        <v/>
      </c>
      <c r="K16" s="24">
        <f>IF(A16="","",IF(F16="يدوي",1,0))</f>
        <v/>
      </c>
      <c r="L16" s="24">
        <f>IF(A16="","",N(G16)+N(H16)+N(I16)+N(J16)+N(K16))</f>
        <v/>
      </c>
      <c r="M16" s="25">
        <f>IF(A16="","",IF(L16&gt;=3,"يفحص",""))</f>
        <v/>
      </c>
    </row>
    <row r="17">
      <c r="A17" s="23" t="n"/>
      <c r="B17" s="19" t="n"/>
      <c r="C17" s="23" t="n"/>
      <c r="D17" s="23" t="n"/>
      <c r="E17" s="21" t="n"/>
      <c r="F17" s="23" t="n"/>
      <c r="G17" s="24">
        <f>IF(OR(A17="",B17=""),"",IF(WEEKDAY(B17)&gt;=6,1,0))</f>
        <v/>
      </c>
      <c r="H17" s="24">
        <f>IF(A17="","",IF(AND(N(E17)&gt;0,MOD(N(E17),$E$3)=0),1,0))</f>
        <v/>
      </c>
      <c r="I17" s="24">
        <f>IF(A17="","",IF(C17=D17,1,0))</f>
        <v/>
      </c>
      <c r="J17" s="24">
        <f>IF(OR(A17="",B17=""),"",IF(B17&gt;$B$3,1,0))</f>
        <v/>
      </c>
      <c r="K17" s="24">
        <f>IF(A17="","",IF(F17="يدوي",1,0))</f>
        <v/>
      </c>
      <c r="L17" s="24">
        <f>IF(A17="","",N(G17)+N(H17)+N(I17)+N(J17)+N(K17))</f>
        <v/>
      </c>
      <c r="M17" s="25">
        <f>IF(A17="","",IF(L17&gt;=3,"يفحص",""))</f>
        <v/>
      </c>
    </row>
    <row r="18">
      <c r="A18" s="23" t="n"/>
      <c r="B18" s="19" t="n"/>
      <c r="C18" s="23" t="n"/>
      <c r="D18" s="23" t="n"/>
      <c r="E18" s="21" t="n"/>
      <c r="F18" s="23" t="n"/>
      <c r="G18" s="24">
        <f>IF(OR(A18="",B18=""),"",IF(WEEKDAY(B18)&gt;=6,1,0))</f>
        <v/>
      </c>
      <c r="H18" s="24">
        <f>IF(A18="","",IF(AND(N(E18)&gt;0,MOD(N(E18),$E$3)=0),1,0))</f>
        <v/>
      </c>
      <c r="I18" s="24">
        <f>IF(A18="","",IF(C18=D18,1,0))</f>
        <v/>
      </c>
      <c r="J18" s="24">
        <f>IF(OR(A18="",B18=""),"",IF(B18&gt;$B$3,1,0))</f>
        <v/>
      </c>
      <c r="K18" s="24">
        <f>IF(A18="","",IF(F18="يدوي",1,0))</f>
        <v/>
      </c>
      <c r="L18" s="24">
        <f>IF(A18="","",N(G18)+N(H18)+N(I18)+N(J18)+N(K18))</f>
        <v/>
      </c>
      <c r="M18" s="25">
        <f>IF(A18="","",IF(L18&gt;=3,"يفحص",""))</f>
        <v/>
      </c>
    </row>
    <row r="19">
      <c r="A19" s="23" t="n"/>
      <c r="B19" s="19" t="n"/>
      <c r="C19" s="23" t="n"/>
      <c r="D19" s="23" t="n"/>
      <c r="E19" s="21" t="n"/>
      <c r="F19" s="23" t="n"/>
      <c r="G19" s="24">
        <f>IF(OR(A19="",B19=""),"",IF(WEEKDAY(B19)&gt;=6,1,0))</f>
        <v/>
      </c>
      <c r="H19" s="24">
        <f>IF(A19="","",IF(AND(N(E19)&gt;0,MOD(N(E19),$E$3)=0),1,0))</f>
        <v/>
      </c>
      <c r="I19" s="24">
        <f>IF(A19="","",IF(C19=D19,1,0))</f>
        <v/>
      </c>
      <c r="J19" s="24">
        <f>IF(OR(A19="",B19=""),"",IF(B19&gt;$B$3,1,0))</f>
        <v/>
      </c>
      <c r="K19" s="24">
        <f>IF(A19="","",IF(F19="يدوي",1,0))</f>
        <v/>
      </c>
      <c r="L19" s="24">
        <f>IF(A19="","",N(G19)+N(H19)+N(I19)+N(J19)+N(K19))</f>
        <v/>
      </c>
      <c r="M19" s="25">
        <f>IF(A19="","",IF(L19&gt;=3,"يفحص",""))</f>
        <v/>
      </c>
    </row>
    <row r="20">
      <c r="A20" s="23" t="n"/>
      <c r="B20" s="19" t="n"/>
      <c r="C20" s="23" t="n"/>
      <c r="D20" s="23" t="n"/>
      <c r="E20" s="21" t="n"/>
      <c r="F20" s="23" t="n"/>
      <c r="G20" s="24">
        <f>IF(OR(A20="",B20=""),"",IF(WEEKDAY(B20)&gt;=6,1,0))</f>
        <v/>
      </c>
      <c r="H20" s="24">
        <f>IF(A20="","",IF(AND(N(E20)&gt;0,MOD(N(E20),$E$3)=0),1,0))</f>
        <v/>
      </c>
      <c r="I20" s="24">
        <f>IF(A20="","",IF(C20=D20,1,0))</f>
        <v/>
      </c>
      <c r="J20" s="24">
        <f>IF(OR(A20="",B20=""),"",IF(B20&gt;$B$3,1,0))</f>
        <v/>
      </c>
      <c r="K20" s="24">
        <f>IF(A20="","",IF(F20="يدوي",1,0))</f>
        <v/>
      </c>
      <c r="L20" s="24">
        <f>IF(A20="","",N(G20)+N(H20)+N(I20)+N(J20)+N(K20))</f>
        <v/>
      </c>
      <c r="M20" s="25">
        <f>IF(A20="","",IF(L20&gt;=3,"يفحص",""))</f>
        <v/>
      </c>
    </row>
    <row r="21">
      <c r="A21" s="23" t="n"/>
      <c r="B21" s="19" t="n"/>
      <c r="C21" s="23" t="n"/>
      <c r="D21" s="23" t="n"/>
      <c r="E21" s="21" t="n"/>
      <c r="F21" s="23" t="n"/>
      <c r="G21" s="24">
        <f>IF(OR(A21="",B21=""),"",IF(WEEKDAY(B21)&gt;=6,1,0))</f>
        <v/>
      </c>
      <c r="H21" s="24">
        <f>IF(A21="","",IF(AND(N(E21)&gt;0,MOD(N(E21),$E$3)=0),1,0))</f>
        <v/>
      </c>
      <c r="I21" s="24">
        <f>IF(A21="","",IF(C21=D21,1,0))</f>
        <v/>
      </c>
      <c r="J21" s="24">
        <f>IF(OR(A21="",B21=""),"",IF(B21&gt;$B$3,1,0))</f>
        <v/>
      </c>
      <c r="K21" s="24">
        <f>IF(A21="","",IF(F21="يدوي",1,0))</f>
        <v/>
      </c>
      <c r="L21" s="24">
        <f>IF(A21="","",N(G21)+N(H21)+N(I21)+N(J21)+N(K21))</f>
        <v/>
      </c>
      <c r="M21" s="25">
        <f>IF(A21="","",IF(L21&gt;=3,"يفحص",""))</f>
        <v/>
      </c>
    </row>
    <row r="22">
      <c r="A22" s="23" t="n"/>
      <c r="B22" s="19" t="n"/>
      <c r="C22" s="23" t="n"/>
      <c r="D22" s="23" t="n"/>
      <c r="E22" s="21" t="n"/>
      <c r="F22" s="23" t="n"/>
      <c r="G22" s="24">
        <f>IF(OR(A22="",B22=""),"",IF(WEEKDAY(B22)&gt;=6,1,0))</f>
        <v/>
      </c>
      <c r="H22" s="24">
        <f>IF(A22="","",IF(AND(N(E22)&gt;0,MOD(N(E22),$E$3)=0),1,0))</f>
        <v/>
      </c>
      <c r="I22" s="24">
        <f>IF(A22="","",IF(C22=D22,1,0))</f>
        <v/>
      </c>
      <c r="J22" s="24">
        <f>IF(OR(A22="",B22=""),"",IF(B22&gt;$B$3,1,0))</f>
        <v/>
      </c>
      <c r="K22" s="24">
        <f>IF(A22="","",IF(F22="يدوي",1,0))</f>
        <v/>
      </c>
      <c r="L22" s="24">
        <f>IF(A22="","",N(G22)+N(H22)+N(I22)+N(J22)+N(K22))</f>
        <v/>
      </c>
      <c r="M22" s="25">
        <f>IF(A22="","",IF(L22&gt;=3,"يفحص",""))</f>
        <v/>
      </c>
    </row>
    <row r="23">
      <c r="A23" s="23" t="n"/>
      <c r="B23" s="19" t="n"/>
      <c r="C23" s="23" t="n"/>
      <c r="D23" s="23" t="n"/>
      <c r="E23" s="21" t="n"/>
      <c r="F23" s="23" t="n"/>
      <c r="G23" s="24">
        <f>IF(OR(A23="",B23=""),"",IF(WEEKDAY(B23)&gt;=6,1,0))</f>
        <v/>
      </c>
      <c r="H23" s="24">
        <f>IF(A23="","",IF(AND(N(E23)&gt;0,MOD(N(E23),$E$3)=0),1,0))</f>
        <v/>
      </c>
      <c r="I23" s="24">
        <f>IF(A23="","",IF(C23=D23,1,0))</f>
        <v/>
      </c>
      <c r="J23" s="24">
        <f>IF(OR(A23="",B23=""),"",IF(B23&gt;$B$3,1,0))</f>
        <v/>
      </c>
      <c r="K23" s="24">
        <f>IF(A23="","",IF(F23="يدوي",1,0))</f>
        <v/>
      </c>
      <c r="L23" s="24">
        <f>IF(A23="","",N(G23)+N(H23)+N(I23)+N(J23)+N(K23))</f>
        <v/>
      </c>
      <c r="M23" s="25">
        <f>IF(A23="","",IF(L23&gt;=3,"يفحص",""))</f>
        <v/>
      </c>
    </row>
    <row r="24">
      <c r="A24" s="23" t="n"/>
      <c r="B24" s="19" t="n"/>
      <c r="C24" s="23" t="n"/>
      <c r="D24" s="23" t="n"/>
      <c r="E24" s="21" t="n"/>
      <c r="F24" s="23" t="n"/>
      <c r="G24" s="24">
        <f>IF(OR(A24="",B24=""),"",IF(WEEKDAY(B24)&gt;=6,1,0))</f>
        <v/>
      </c>
      <c r="H24" s="24">
        <f>IF(A24="","",IF(AND(N(E24)&gt;0,MOD(N(E24),$E$3)=0),1,0))</f>
        <v/>
      </c>
      <c r="I24" s="24">
        <f>IF(A24="","",IF(C24=D24,1,0))</f>
        <v/>
      </c>
      <c r="J24" s="24">
        <f>IF(OR(A24="",B24=""),"",IF(B24&gt;$B$3,1,0))</f>
        <v/>
      </c>
      <c r="K24" s="24">
        <f>IF(A24="","",IF(F24="يدوي",1,0))</f>
        <v/>
      </c>
      <c r="L24" s="24">
        <f>IF(A24="","",N(G24)+N(H24)+N(I24)+N(J24)+N(K24))</f>
        <v/>
      </c>
      <c r="M24" s="25">
        <f>IF(A24="","",IF(L24&gt;=3,"يفحص",""))</f>
        <v/>
      </c>
    </row>
    <row r="25">
      <c r="A25" s="23" t="n"/>
      <c r="B25" s="19" t="n"/>
      <c r="C25" s="23" t="n"/>
      <c r="D25" s="23" t="n"/>
      <c r="E25" s="21" t="n"/>
      <c r="F25" s="23" t="n"/>
      <c r="G25" s="24">
        <f>IF(OR(A25="",B25=""),"",IF(WEEKDAY(B25)&gt;=6,1,0))</f>
        <v/>
      </c>
      <c r="H25" s="24">
        <f>IF(A25="","",IF(AND(N(E25)&gt;0,MOD(N(E25),$E$3)=0),1,0))</f>
        <v/>
      </c>
      <c r="I25" s="24">
        <f>IF(A25="","",IF(C25=D25,1,0))</f>
        <v/>
      </c>
      <c r="J25" s="24">
        <f>IF(OR(A25="",B25=""),"",IF(B25&gt;$B$3,1,0))</f>
        <v/>
      </c>
      <c r="K25" s="24">
        <f>IF(A25="","",IF(F25="يدوي",1,0))</f>
        <v/>
      </c>
      <c r="L25" s="24">
        <f>IF(A25="","",N(G25)+N(H25)+N(I25)+N(J25)+N(K25))</f>
        <v/>
      </c>
      <c r="M25" s="25">
        <f>IF(A25="","",IF(L25&gt;=3,"يفحص",""))</f>
        <v/>
      </c>
    </row>
    <row r="26">
      <c r="A26" s="23" t="n"/>
      <c r="B26" s="19" t="n"/>
      <c r="C26" s="23" t="n"/>
      <c r="D26" s="23" t="n"/>
      <c r="E26" s="21" t="n"/>
      <c r="F26" s="23" t="n"/>
      <c r="G26" s="24">
        <f>IF(OR(A26="",B26=""),"",IF(WEEKDAY(B26)&gt;=6,1,0))</f>
        <v/>
      </c>
      <c r="H26" s="24">
        <f>IF(A26="","",IF(AND(N(E26)&gt;0,MOD(N(E26),$E$3)=0),1,0))</f>
        <v/>
      </c>
      <c r="I26" s="24">
        <f>IF(A26="","",IF(C26=D26,1,0))</f>
        <v/>
      </c>
      <c r="J26" s="24">
        <f>IF(OR(A26="",B26=""),"",IF(B26&gt;$B$3,1,0))</f>
        <v/>
      </c>
      <c r="K26" s="24">
        <f>IF(A26="","",IF(F26="يدوي",1,0))</f>
        <v/>
      </c>
      <c r="L26" s="24">
        <f>IF(A26="","",N(G26)+N(H26)+N(I26)+N(J26)+N(K26))</f>
        <v/>
      </c>
      <c r="M26" s="25">
        <f>IF(A26="","",IF(L26&gt;=3,"يفحص",""))</f>
        <v/>
      </c>
    </row>
    <row r="27">
      <c r="A27" s="23" t="n"/>
      <c r="B27" s="19" t="n"/>
      <c r="C27" s="23" t="n"/>
      <c r="D27" s="23" t="n"/>
      <c r="E27" s="21" t="n"/>
      <c r="F27" s="23" t="n"/>
      <c r="G27" s="24">
        <f>IF(OR(A27="",B27=""),"",IF(WEEKDAY(B27)&gt;=6,1,0))</f>
        <v/>
      </c>
      <c r="H27" s="24">
        <f>IF(A27="","",IF(AND(N(E27)&gt;0,MOD(N(E27),$E$3)=0),1,0))</f>
        <v/>
      </c>
      <c r="I27" s="24">
        <f>IF(A27="","",IF(C27=D27,1,0))</f>
        <v/>
      </c>
      <c r="J27" s="24">
        <f>IF(OR(A27="",B27=""),"",IF(B27&gt;$B$3,1,0))</f>
        <v/>
      </c>
      <c r="K27" s="24">
        <f>IF(A27="","",IF(F27="يدوي",1,0))</f>
        <v/>
      </c>
      <c r="L27" s="24">
        <f>IF(A27="","",N(G27)+N(H27)+N(I27)+N(J27)+N(K27))</f>
        <v/>
      </c>
      <c r="M27" s="25">
        <f>IF(A27="","",IF(L27&gt;=3,"يفحص",""))</f>
        <v/>
      </c>
    </row>
    <row r="28">
      <c r="A28" s="23" t="n"/>
      <c r="B28" s="19" t="n"/>
      <c r="C28" s="23" t="n"/>
      <c r="D28" s="23" t="n"/>
      <c r="E28" s="21" t="n"/>
      <c r="F28" s="23" t="n"/>
      <c r="G28" s="24">
        <f>IF(OR(A28="",B28=""),"",IF(WEEKDAY(B28)&gt;=6,1,0))</f>
        <v/>
      </c>
      <c r="H28" s="24">
        <f>IF(A28="","",IF(AND(N(E28)&gt;0,MOD(N(E28),$E$3)=0),1,0))</f>
        <v/>
      </c>
      <c r="I28" s="24">
        <f>IF(A28="","",IF(C28=D28,1,0))</f>
        <v/>
      </c>
      <c r="J28" s="24">
        <f>IF(OR(A28="",B28=""),"",IF(B28&gt;$B$3,1,0))</f>
        <v/>
      </c>
      <c r="K28" s="24">
        <f>IF(A28="","",IF(F28="يدوي",1,0))</f>
        <v/>
      </c>
      <c r="L28" s="24">
        <f>IF(A28="","",N(G28)+N(H28)+N(I28)+N(J28)+N(K28))</f>
        <v/>
      </c>
      <c r="M28" s="25">
        <f>IF(A28="","",IF(L28&gt;=3,"يفحص",""))</f>
        <v/>
      </c>
    </row>
    <row r="29">
      <c r="A29" s="23" t="n"/>
      <c r="B29" s="19" t="n"/>
      <c r="C29" s="23" t="n"/>
      <c r="D29" s="23" t="n"/>
      <c r="E29" s="21" t="n"/>
      <c r="F29" s="23" t="n"/>
      <c r="G29" s="24">
        <f>IF(OR(A29="",B29=""),"",IF(WEEKDAY(B29)&gt;=6,1,0))</f>
        <v/>
      </c>
      <c r="H29" s="24">
        <f>IF(A29="","",IF(AND(N(E29)&gt;0,MOD(N(E29),$E$3)=0),1,0))</f>
        <v/>
      </c>
      <c r="I29" s="24">
        <f>IF(A29="","",IF(C29=D29,1,0))</f>
        <v/>
      </c>
      <c r="J29" s="24">
        <f>IF(OR(A29="",B29=""),"",IF(B29&gt;$B$3,1,0))</f>
        <v/>
      </c>
      <c r="K29" s="24">
        <f>IF(A29="","",IF(F29="يدوي",1,0))</f>
        <v/>
      </c>
      <c r="L29" s="24">
        <f>IF(A29="","",N(G29)+N(H29)+N(I29)+N(J29)+N(K29))</f>
        <v/>
      </c>
      <c r="M29" s="25">
        <f>IF(A29="","",IF(L29&gt;=3,"يفحص",""))</f>
        <v/>
      </c>
    </row>
    <row r="30">
      <c r="A30" s="23" t="n"/>
      <c r="B30" s="19" t="n"/>
      <c r="C30" s="23" t="n"/>
      <c r="D30" s="23" t="n"/>
      <c r="E30" s="21" t="n"/>
      <c r="F30" s="23" t="n"/>
      <c r="G30" s="24">
        <f>IF(OR(A30="",B30=""),"",IF(WEEKDAY(B30)&gt;=6,1,0))</f>
        <v/>
      </c>
      <c r="H30" s="24">
        <f>IF(A30="","",IF(AND(N(E30)&gt;0,MOD(N(E30),$E$3)=0),1,0))</f>
        <v/>
      </c>
      <c r="I30" s="24">
        <f>IF(A30="","",IF(C30=D30,1,0))</f>
        <v/>
      </c>
      <c r="J30" s="24">
        <f>IF(OR(A30="",B30=""),"",IF(B30&gt;$B$3,1,0))</f>
        <v/>
      </c>
      <c r="K30" s="24">
        <f>IF(A30="","",IF(F30="يدوي",1,0))</f>
        <v/>
      </c>
      <c r="L30" s="24">
        <f>IF(A30="","",N(G30)+N(H30)+N(I30)+N(J30)+N(K30))</f>
        <v/>
      </c>
      <c r="M30" s="25">
        <f>IF(A30="","",IF(L30&gt;=3,"يفحص",""))</f>
        <v/>
      </c>
    </row>
    <row r="31">
      <c r="A31" s="23" t="n"/>
      <c r="B31" s="19" t="n"/>
      <c r="C31" s="23" t="n"/>
      <c r="D31" s="23" t="n"/>
      <c r="E31" s="21" t="n"/>
      <c r="F31" s="23" t="n"/>
      <c r="G31" s="24">
        <f>IF(OR(A31="",B31=""),"",IF(WEEKDAY(B31)&gt;=6,1,0))</f>
        <v/>
      </c>
      <c r="H31" s="24">
        <f>IF(A31="","",IF(AND(N(E31)&gt;0,MOD(N(E31),$E$3)=0),1,0))</f>
        <v/>
      </c>
      <c r="I31" s="24">
        <f>IF(A31="","",IF(C31=D31,1,0))</f>
        <v/>
      </c>
      <c r="J31" s="24">
        <f>IF(OR(A31="",B31=""),"",IF(B31&gt;$B$3,1,0))</f>
        <v/>
      </c>
      <c r="K31" s="24">
        <f>IF(A31="","",IF(F31="يدوي",1,0))</f>
        <v/>
      </c>
      <c r="L31" s="24">
        <f>IF(A31="","",N(G31)+N(H31)+N(I31)+N(J31)+N(K31))</f>
        <v/>
      </c>
      <c r="M31" s="25">
        <f>IF(A31="","",IF(L31&gt;=3,"يفحص",""))</f>
        <v/>
      </c>
    </row>
    <row r="32">
      <c r="A32" s="23" t="n"/>
      <c r="B32" s="19" t="n"/>
      <c r="C32" s="23" t="n"/>
      <c r="D32" s="23" t="n"/>
      <c r="E32" s="21" t="n"/>
      <c r="F32" s="23" t="n"/>
      <c r="G32" s="24">
        <f>IF(OR(A32="",B32=""),"",IF(WEEKDAY(B32)&gt;=6,1,0))</f>
        <v/>
      </c>
      <c r="H32" s="24">
        <f>IF(A32="","",IF(AND(N(E32)&gt;0,MOD(N(E32),$E$3)=0),1,0))</f>
        <v/>
      </c>
      <c r="I32" s="24">
        <f>IF(A32="","",IF(C32=D32,1,0))</f>
        <v/>
      </c>
      <c r="J32" s="24">
        <f>IF(OR(A32="",B32=""),"",IF(B32&gt;$B$3,1,0))</f>
        <v/>
      </c>
      <c r="K32" s="24">
        <f>IF(A32="","",IF(F32="يدوي",1,0))</f>
        <v/>
      </c>
      <c r="L32" s="24">
        <f>IF(A32="","",N(G32)+N(H32)+N(I32)+N(J32)+N(K32))</f>
        <v/>
      </c>
      <c r="M32" s="25">
        <f>IF(A32="","",IF(L32&gt;=3,"يفحص",""))</f>
        <v/>
      </c>
    </row>
    <row r="33">
      <c r="A33" s="23" t="n"/>
      <c r="B33" s="19" t="n"/>
      <c r="C33" s="23" t="n"/>
      <c r="D33" s="23" t="n"/>
      <c r="E33" s="21" t="n"/>
      <c r="F33" s="23" t="n"/>
      <c r="G33" s="24">
        <f>IF(OR(A33="",B33=""),"",IF(WEEKDAY(B33)&gt;=6,1,0))</f>
        <v/>
      </c>
      <c r="H33" s="24">
        <f>IF(A33="","",IF(AND(N(E33)&gt;0,MOD(N(E33),$E$3)=0),1,0))</f>
        <v/>
      </c>
      <c r="I33" s="24">
        <f>IF(A33="","",IF(C33=D33,1,0))</f>
        <v/>
      </c>
      <c r="J33" s="24">
        <f>IF(OR(A33="",B33=""),"",IF(B33&gt;$B$3,1,0))</f>
        <v/>
      </c>
      <c r="K33" s="24">
        <f>IF(A33="","",IF(F33="يدوي",1,0))</f>
        <v/>
      </c>
      <c r="L33" s="24">
        <f>IF(A33="","",N(G33)+N(H33)+N(I33)+N(J33)+N(K33))</f>
        <v/>
      </c>
      <c r="M33" s="25">
        <f>IF(A33="","",IF(L33&gt;=3,"يفحص",""))</f>
        <v/>
      </c>
    </row>
    <row r="34">
      <c r="A34" s="23" t="n"/>
      <c r="B34" s="19" t="n"/>
      <c r="C34" s="23" t="n"/>
      <c r="D34" s="23" t="n"/>
      <c r="E34" s="21" t="n"/>
      <c r="F34" s="23" t="n"/>
      <c r="G34" s="24">
        <f>IF(OR(A34="",B34=""),"",IF(WEEKDAY(B34)&gt;=6,1,0))</f>
        <v/>
      </c>
      <c r="H34" s="24">
        <f>IF(A34="","",IF(AND(N(E34)&gt;0,MOD(N(E34),$E$3)=0),1,0))</f>
        <v/>
      </c>
      <c r="I34" s="24">
        <f>IF(A34="","",IF(C34=D34,1,0))</f>
        <v/>
      </c>
      <c r="J34" s="24">
        <f>IF(OR(A34="",B34=""),"",IF(B34&gt;$B$3,1,0))</f>
        <v/>
      </c>
      <c r="K34" s="24">
        <f>IF(A34="","",IF(F34="يدوي",1,0))</f>
        <v/>
      </c>
      <c r="L34" s="24">
        <f>IF(A34="","",N(G34)+N(H34)+N(I34)+N(J34)+N(K34))</f>
        <v/>
      </c>
      <c r="M34" s="25">
        <f>IF(A34="","",IF(L34&gt;=3,"يفحص",""))</f>
        <v/>
      </c>
    </row>
    <row r="35">
      <c r="A35" s="23" t="n"/>
      <c r="B35" s="19" t="n"/>
      <c r="C35" s="23" t="n"/>
      <c r="D35" s="23" t="n"/>
      <c r="E35" s="21" t="n"/>
      <c r="F35" s="23" t="n"/>
      <c r="G35" s="24">
        <f>IF(OR(A35="",B35=""),"",IF(WEEKDAY(B35)&gt;=6,1,0))</f>
        <v/>
      </c>
      <c r="H35" s="24">
        <f>IF(A35="","",IF(AND(N(E35)&gt;0,MOD(N(E35),$E$3)=0),1,0))</f>
        <v/>
      </c>
      <c r="I35" s="24">
        <f>IF(A35="","",IF(C35=D35,1,0))</f>
        <v/>
      </c>
      <c r="J35" s="24">
        <f>IF(OR(A35="",B35=""),"",IF(B35&gt;$B$3,1,0))</f>
        <v/>
      </c>
      <c r="K35" s="24">
        <f>IF(A35="","",IF(F35="يدوي",1,0))</f>
        <v/>
      </c>
      <c r="L35" s="24">
        <f>IF(A35="","",N(G35)+N(H35)+N(I35)+N(J35)+N(K35))</f>
        <v/>
      </c>
      <c r="M35" s="25">
        <f>IF(A35="","",IF(L35&gt;=3,"يفحص",""))</f>
        <v/>
      </c>
    </row>
    <row r="36">
      <c r="A36" s="23" t="n"/>
      <c r="B36" s="19" t="n"/>
      <c r="C36" s="23" t="n"/>
      <c r="D36" s="23" t="n"/>
      <c r="E36" s="21" t="n"/>
      <c r="F36" s="23" t="n"/>
      <c r="G36" s="24">
        <f>IF(OR(A36="",B36=""),"",IF(WEEKDAY(B36)&gt;=6,1,0))</f>
        <v/>
      </c>
      <c r="H36" s="24">
        <f>IF(A36="","",IF(AND(N(E36)&gt;0,MOD(N(E36),$E$3)=0),1,0))</f>
        <v/>
      </c>
      <c r="I36" s="24">
        <f>IF(A36="","",IF(C36=D36,1,0))</f>
        <v/>
      </c>
      <c r="J36" s="24">
        <f>IF(OR(A36="",B36=""),"",IF(B36&gt;$B$3,1,0))</f>
        <v/>
      </c>
      <c r="K36" s="24">
        <f>IF(A36="","",IF(F36="يدوي",1,0))</f>
        <v/>
      </c>
      <c r="L36" s="24">
        <f>IF(A36="","",N(G36)+N(H36)+N(I36)+N(J36)+N(K36))</f>
        <v/>
      </c>
      <c r="M36" s="25">
        <f>IF(A36="","",IF(L36&gt;=3,"يفحص",""))</f>
        <v/>
      </c>
    </row>
    <row r="37">
      <c r="A37" s="23" t="n"/>
      <c r="B37" s="19" t="n"/>
      <c r="C37" s="23" t="n"/>
      <c r="D37" s="23" t="n"/>
      <c r="E37" s="21" t="n"/>
      <c r="F37" s="23" t="n"/>
      <c r="G37" s="24">
        <f>IF(OR(A37="",B37=""),"",IF(WEEKDAY(B37)&gt;=6,1,0))</f>
        <v/>
      </c>
      <c r="H37" s="24">
        <f>IF(A37="","",IF(AND(N(E37)&gt;0,MOD(N(E37),$E$3)=0),1,0))</f>
        <v/>
      </c>
      <c r="I37" s="24">
        <f>IF(A37="","",IF(C37=D37,1,0))</f>
        <v/>
      </c>
      <c r="J37" s="24">
        <f>IF(OR(A37="",B37=""),"",IF(B37&gt;$B$3,1,0))</f>
        <v/>
      </c>
      <c r="K37" s="24">
        <f>IF(A37="","",IF(F37="يدوي",1,0))</f>
        <v/>
      </c>
      <c r="L37" s="24">
        <f>IF(A37="","",N(G37)+N(H37)+N(I37)+N(J37)+N(K37))</f>
        <v/>
      </c>
      <c r="M37" s="25">
        <f>IF(A37="","",IF(L37&gt;=3,"يفحص",""))</f>
        <v/>
      </c>
    </row>
    <row r="38">
      <c r="A38" s="23" t="n"/>
      <c r="B38" s="19" t="n"/>
      <c r="C38" s="23" t="n"/>
      <c r="D38" s="23" t="n"/>
      <c r="E38" s="21" t="n"/>
      <c r="F38" s="23" t="n"/>
      <c r="G38" s="24">
        <f>IF(OR(A38="",B38=""),"",IF(WEEKDAY(B38)&gt;=6,1,0))</f>
        <v/>
      </c>
      <c r="H38" s="24">
        <f>IF(A38="","",IF(AND(N(E38)&gt;0,MOD(N(E38),$E$3)=0),1,0))</f>
        <v/>
      </c>
      <c r="I38" s="24">
        <f>IF(A38="","",IF(C38=D38,1,0))</f>
        <v/>
      </c>
      <c r="J38" s="24">
        <f>IF(OR(A38="",B38=""),"",IF(B38&gt;$B$3,1,0))</f>
        <v/>
      </c>
      <c r="K38" s="24">
        <f>IF(A38="","",IF(F38="يدوي",1,0))</f>
        <v/>
      </c>
      <c r="L38" s="24">
        <f>IF(A38="","",N(G38)+N(H38)+N(I38)+N(J38)+N(K38))</f>
        <v/>
      </c>
      <c r="M38" s="25">
        <f>IF(A38="","",IF(L38&gt;=3,"يفحص",""))</f>
        <v/>
      </c>
    </row>
    <row r="39">
      <c r="A39" s="23" t="n"/>
      <c r="B39" s="19" t="n"/>
      <c r="C39" s="23" t="n"/>
      <c r="D39" s="23" t="n"/>
      <c r="E39" s="21" t="n"/>
      <c r="F39" s="23" t="n"/>
      <c r="G39" s="24">
        <f>IF(OR(A39="",B39=""),"",IF(WEEKDAY(B39)&gt;=6,1,0))</f>
        <v/>
      </c>
      <c r="H39" s="24">
        <f>IF(A39="","",IF(AND(N(E39)&gt;0,MOD(N(E39),$E$3)=0),1,0))</f>
        <v/>
      </c>
      <c r="I39" s="24">
        <f>IF(A39="","",IF(C39=D39,1,0))</f>
        <v/>
      </c>
      <c r="J39" s="24">
        <f>IF(OR(A39="",B39=""),"",IF(B39&gt;$B$3,1,0))</f>
        <v/>
      </c>
      <c r="K39" s="24">
        <f>IF(A39="","",IF(F39="يدوي",1,0))</f>
        <v/>
      </c>
      <c r="L39" s="24">
        <f>IF(A39="","",N(G39)+N(H39)+N(I39)+N(J39)+N(K39))</f>
        <v/>
      </c>
      <c r="M39" s="25">
        <f>IF(A39="","",IF(L39&gt;=3,"يفحص",""))</f>
        <v/>
      </c>
    </row>
    <row r="40">
      <c r="A40" s="23" t="n"/>
      <c r="B40" s="19" t="n"/>
      <c r="C40" s="23" t="n"/>
      <c r="D40" s="23" t="n"/>
      <c r="E40" s="21" t="n"/>
      <c r="F40" s="23" t="n"/>
      <c r="G40" s="24">
        <f>IF(OR(A40="",B40=""),"",IF(WEEKDAY(B40)&gt;=6,1,0))</f>
        <v/>
      </c>
      <c r="H40" s="24">
        <f>IF(A40="","",IF(AND(N(E40)&gt;0,MOD(N(E40),$E$3)=0),1,0))</f>
        <v/>
      </c>
      <c r="I40" s="24">
        <f>IF(A40="","",IF(C40=D40,1,0))</f>
        <v/>
      </c>
      <c r="J40" s="24">
        <f>IF(OR(A40="",B40=""),"",IF(B40&gt;$B$3,1,0))</f>
        <v/>
      </c>
      <c r="K40" s="24">
        <f>IF(A40="","",IF(F40="يدوي",1,0))</f>
        <v/>
      </c>
      <c r="L40" s="24">
        <f>IF(A40="","",N(G40)+N(H40)+N(I40)+N(J40)+N(K40))</f>
        <v/>
      </c>
      <c r="M40" s="25">
        <f>IF(A40="","",IF(L40&gt;=3,"يفحص",""))</f>
        <v/>
      </c>
    </row>
    <row r="41">
      <c r="A41" s="23" t="n"/>
      <c r="B41" s="19" t="n"/>
      <c r="C41" s="23" t="n"/>
      <c r="D41" s="23" t="n"/>
      <c r="E41" s="21" t="n"/>
      <c r="F41" s="23" t="n"/>
      <c r="G41" s="24">
        <f>IF(OR(A41="",B41=""),"",IF(WEEKDAY(B41)&gt;=6,1,0))</f>
        <v/>
      </c>
      <c r="H41" s="24">
        <f>IF(A41="","",IF(AND(N(E41)&gt;0,MOD(N(E41),$E$3)=0),1,0))</f>
        <v/>
      </c>
      <c r="I41" s="24">
        <f>IF(A41="","",IF(C41=D41,1,0))</f>
        <v/>
      </c>
      <c r="J41" s="24">
        <f>IF(OR(A41="",B41=""),"",IF(B41&gt;$B$3,1,0))</f>
        <v/>
      </c>
      <c r="K41" s="24">
        <f>IF(A41="","",IF(F41="يدوي",1,0))</f>
        <v/>
      </c>
      <c r="L41" s="24">
        <f>IF(A41="","",N(G41)+N(H41)+N(I41)+N(J41)+N(K41))</f>
        <v/>
      </c>
      <c r="M41" s="25">
        <f>IF(A41="","",IF(L41&gt;=3,"يفحص",""))</f>
        <v/>
      </c>
    </row>
    <row r="42">
      <c r="A42" s="23" t="n"/>
      <c r="B42" s="19" t="n"/>
      <c r="C42" s="23" t="n"/>
      <c r="D42" s="23" t="n"/>
      <c r="E42" s="21" t="n"/>
      <c r="F42" s="23" t="n"/>
      <c r="G42" s="24">
        <f>IF(OR(A42="",B42=""),"",IF(WEEKDAY(B42)&gt;=6,1,0))</f>
        <v/>
      </c>
      <c r="H42" s="24">
        <f>IF(A42="","",IF(AND(N(E42)&gt;0,MOD(N(E42),$E$3)=0),1,0))</f>
        <v/>
      </c>
      <c r="I42" s="24">
        <f>IF(A42="","",IF(C42=D42,1,0))</f>
        <v/>
      </c>
      <c r="J42" s="24">
        <f>IF(OR(A42="",B42=""),"",IF(B42&gt;$B$3,1,0))</f>
        <v/>
      </c>
      <c r="K42" s="24">
        <f>IF(A42="","",IF(F42="يدوي",1,0))</f>
        <v/>
      </c>
      <c r="L42" s="24">
        <f>IF(A42="","",N(G42)+N(H42)+N(I42)+N(J42)+N(K42))</f>
        <v/>
      </c>
      <c r="M42" s="25">
        <f>IF(A42="","",IF(L42&gt;=3,"يفحص",""))</f>
        <v/>
      </c>
    </row>
    <row r="43">
      <c r="A43" s="23" t="n"/>
      <c r="B43" s="19" t="n"/>
      <c r="C43" s="23" t="n"/>
      <c r="D43" s="23" t="n"/>
      <c r="E43" s="21" t="n"/>
      <c r="F43" s="23" t="n"/>
      <c r="G43" s="24">
        <f>IF(OR(A43="",B43=""),"",IF(WEEKDAY(B43)&gt;=6,1,0))</f>
        <v/>
      </c>
      <c r="H43" s="24">
        <f>IF(A43="","",IF(AND(N(E43)&gt;0,MOD(N(E43),$E$3)=0),1,0))</f>
        <v/>
      </c>
      <c r="I43" s="24">
        <f>IF(A43="","",IF(C43=D43,1,0))</f>
        <v/>
      </c>
      <c r="J43" s="24">
        <f>IF(OR(A43="",B43=""),"",IF(B43&gt;$B$3,1,0))</f>
        <v/>
      </c>
      <c r="K43" s="24">
        <f>IF(A43="","",IF(F43="يدوي",1,0))</f>
        <v/>
      </c>
      <c r="L43" s="24">
        <f>IF(A43="","",N(G43)+N(H43)+N(I43)+N(J43)+N(K43))</f>
        <v/>
      </c>
      <c r="M43" s="25">
        <f>IF(A43="","",IF(L43&gt;=3,"يفحص",""))</f>
        <v/>
      </c>
    </row>
    <row r="44">
      <c r="A44" s="23" t="n"/>
      <c r="B44" s="19" t="n"/>
      <c r="C44" s="23" t="n"/>
      <c r="D44" s="23" t="n"/>
      <c r="E44" s="21" t="n"/>
      <c r="F44" s="23" t="n"/>
      <c r="G44" s="24">
        <f>IF(OR(A44="",B44=""),"",IF(WEEKDAY(B44)&gt;=6,1,0))</f>
        <v/>
      </c>
      <c r="H44" s="24">
        <f>IF(A44="","",IF(AND(N(E44)&gt;0,MOD(N(E44),$E$3)=0),1,0))</f>
        <v/>
      </c>
      <c r="I44" s="24">
        <f>IF(A44="","",IF(C44=D44,1,0))</f>
        <v/>
      </c>
      <c r="J44" s="24">
        <f>IF(OR(A44="",B44=""),"",IF(B44&gt;$B$3,1,0))</f>
        <v/>
      </c>
      <c r="K44" s="24">
        <f>IF(A44="","",IF(F44="يدوي",1,0))</f>
        <v/>
      </c>
      <c r="L44" s="24">
        <f>IF(A44="","",N(G44)+N(H44)+N(I44)+N(J44)+N(K44))</f>
        <v/>
      </c>
      <c r="M44" s="25">
        <f>IF(A44="","",IF(L44&gt;=3,"يفحص",""))</f>
        <v/>
      </c>
    </row>
    <row r="45">
      <c r="A45" s="23" t="n"/>
      <c r="B45" s="19" t="n"/>
      <c r="C45" s="23" t="n"/>
      <c r="D45" s="23" t="n"/>
      <c r="E45" s="21" t="n"/>
      <c r="F45" s="23" t="n"/>
      <c r="G45" s="24">
        <f>IF(OR(A45="",B45=""),"",IF(WEEKDAY(B45)&gt;=6,1,0))</f>
        <v/>
      </c>
      <c r="H45" s="24">
        <f>IF(A45="","",IF(AND(N(E45)&gt;0,MOD(N(E45),$E$3)=0),1,0))</f>
        <v/>
      </c>
      <c r="I45" s="24">
        <f>IF(A45="","",IF(C45=D45,1,0))</f>
        <v/>
      </c>
      <c r="J45" s="24">
        <f>IF(OR(A45="",B45=""),"",IF(B45&gt;$B$3,1,0))</f>
        <v/>
      </c>
      <c r="K45" s="24">
        <f>IF(A45="","",IF(F45="يدوي",1,0))</f>
        <v/>
      </c>
      <c r="L45" s="24">
        <f>IF(A45="","",N(G45)+N(H45)+N(I45)+N(J45)+N(K45))</f>
        <v/>
      </c>
      <c r="M45" s="25">
        <f>IF(A45="","",IF(L45&gt;=3,"يفحص",""))</f>
        <v/>
      </c>
    </row>
    <row r="46">
      <c r="A46" s="23" t="n"/>
      <c r="B46" s="19" t="n"/>
      <c r="C46" s="23" t="n"/>
      <c r="D46" s="23" t="n"/>
      <c r="E46" s="21" t="n"/>
      <c r="F46" s="23" t="n"/>
      <c r="G46" s="24">
        <f>IF(OR(A46="",B46=""),"",IF(WEEKDAY(B46)&gt;=6,1,0))</f>
        <v/>
      </c>
      <c r="H46" s="24">
        <f>IF(A46="","",IF(AND(N(E46)&gt;0,MOD(N(E46),$E$3)=0),1,0))</f>
        <v/>
      </c>
      <c r="I46" s="24">
        <f>IF(A46="","",IF(C46=D46,1,0))</f>
        <v/>
      </c>
      <c r="J46" s="24">
        <f>IF(OR(A46="",B46=""),"",IF(B46&gt;$B$3,1,0))</f>
        <v/>
      </c>
      <c r="K46" s="24">
        <f>IF(A46="","",IF(F46="يدوي",1,0))</f>
        <v/>
      </c>
      <c r="L46" s="24">
        <f>IF(A46="","",N(G46)+N(H46)+N(I46)+N(J46)+N(K46))</f>
        <v/>
      </c>
      <c r="M46" s="25">
        <f>IF(A46="","",IF(L46&gt;=3,"يفحص",""))</f>
        <v/>
      </c>
    </row>
    <row r="47">
      <c r="A47" s="23" t="n"/>
      <c r="B47" s="19" t="n"/>
      <c r="C47" s="23" t="n"/>
      <c r="D47" s="23" t="n"/>
      <c r="E47" s="21" t="n"/>
      <c r="F47" s="23" t="n"/>
      <c r="G47" s="24">
        <f>IF(OR(A47="",B47=""),"",IF(WEEKDAY(B47)&gt;=6,1,0))</f>
        <v/>
      </c>
      <c r="H47" s="24">
        <f>IF(A47="","",IF(AND(N(E47)&gt;0,MOD(N(E47),$E$3)=0),1,0))</f>
        <v/>
      </c>
      <c r="I47" s="24">
        <f>IF(A47="","",IF(C47=D47,1,0))</f>
        <v/>
      </c>
      <c r="J47" s="24">
        <f>IF(OR(A47="",B47=""),"",IF(B47&gt;$B$3,1,0))</f>
        <v/>
      </c>
      <c r="K47" s="24">
        <f>IF(A47="","",IF(F47="يدوي",1,0))</f>
        <v/>
      </c>
      <c r="L47" s="24">
        <f>IF(A47="","",N(G47)+N(H47)+N(I47)+N(J47)+N(K47))</f>
        <v/>
      </c>
      <c r="M47" s="25">
        <f>IF(A47="","",IF(L47&gt;=3,"يفحص",""))</f>
        <v/>
      </c>
    </row>
    <row r="48">
      <c r="A48" s="23" t="n"/>
      <c r="B48" s="19" t="n"/>
      <c r="C48" s="23" t="n"/>
      <c r="D48" s="23" t="n"/>
      <c r="E48" s="21" t="n"/>
      <c r="F48" s="23" t="n"/>
      <c r="G48" s="24">
        <f>IF(OR(A48="",B48=""),"",IF(WEEKDAY(B48)&gt;=6,1,0))</f>
        <v/>
      </c>
      <c r="H48" s="24">
        <f>IF(A48="","",IF(AND(N(E48)&gt;0,MOD(N(E48),$E$3)=0),1,0))</f>
        <v/>
      </c>
      <c r="I48" s="24">
        <f>IF(A48="","",IF(C48=D48,1,0))</f>
        <v/>
      </c>
      <c r="J48" s="24">
        <f>IF(OR(A48="",B48=""),"",IF(B48&gt;$B$3,1,0))</f>
        <v/>
      </c>
      <c r="K48" s="24">
        <f>IF(A48="","",IF(F48="يدوي",1,0))</f>
        <v/>
      </c>
      <c r="L48" s="24">
        <f>IF(A48="","",N(G48)+N(H48)+N(I48)+N(J48)+N(K48))</f>
        <v/>
      </c>
      <c r="M48" s="25">
        <f>IF(A48="","",IF(L48&gt;=3,"يفحص",""))</f>
        <v/>
      </c>
    </row>
    <row r="49">
      <c r="A49" s="23" t="n"/>
      <c r="B49" s="19" t="n"/>
      <c r="C49" s="23" t="n"/>
      <c r="D49" s="23" t="n"/>
      <c r="E49" s="21" t="n"/>
      <c r="F49" s="23" t="n"/>
      <c r="G49" s="24">
        <f>IF(OR(A49="",B49=""),"",IF(WEEKDAY(B49)&gt;=6,1,0))</f>
        <v/>
      </c>
      <c r="H49" s="24">
        <f>IF(A49="","",IF(AND(N(E49)&gt;0,MOD(N(E49),$E$3)=0),1,0))</f>
        <v/>
      </c>
      <c r="I49" s="24">
        <f>IF(A49="","",IF(C49=D49,1,0))</f>
        <v/>
      </c>
      <c r="J49" s="24">
        <f>IF(OR(A49="",B49=""),"",IF(B49&gt;$B$3,1,0))</f>
        <v/>
      </c>
      <c r="K49" s="24">
        <f>IF(A49="","",IF(F49="يدوي",1,0))</f>
        <v/>
      </c>
      <c r="L49" s="24">
        <f>IF(A49="","",N(G49)+N(H49)+N(I49)+N(J49)+N(K49))</f>
        <v/>
      </c>
      <c r="M49" s="25">
        <f>IF(A49="","",IF(L49&gt;=3,"يفحص",""))</f>
        <v/>
      </c>
    </row>
    <row r="50">
      <c r="A50" s="23" t="n"/>
      <c r="B50" s="19" t="n"/>
      <c r="C50" s="23" t="n"/>
      <c r="D50" s="23" t="n"/>
      <c r="E50" s="21" t="n"/>
      <c r="F50" s="23" t="n"/>
      <c r="G50" s="24">
        <f>IF(OR(A50="",B50=""),"",IF(WEEKDAY(B50)&gt;=6,1,0))</f>
        <v/>
      </c>
      <c r="H50" s="24">
        <f>IF(A50="","",IF(AND(N(E50)&gt;0,MOD(N(E50),$E$3)=0),1,0))</f>
        <v/>
      </c>
      <c r="I50" s="24">
        <f>IF(A50="","",IF(C50=D50,1,0))</f>
        <v/>
      </c>
      <c r="J50" s="24">
        <f>IF(OR(A50="",B50=""),"",IF(B50&gt;$B$3,1,0))</f>
        <v/>
      </c>
      <c r="K50" s="24">
        <f>IF(A50="","",IF(F50="يدوي",1,0))</f>
        <v/>
      </c>
      <c r="L50" s="24">
        <f>IF(A50="","",N(G50)+N(H50)+N(I50)+N(J50)+N(K50))</f>
        <v/>
      </c>
      <c r="M50" s="25">
        <f>IF(A50="","",IF(L50&gt;=3,"يفحص",""))</f>
        <v/>
      </c>
    </row>
    <row r="51">
      <c r="A51" s="23" t="n"/>
      <c r="B51" s="19" t="n"/>
      <c r="C51" s="23" t="n"/>
      <c r="D51" s="23" t="n"/>
      <c r="E51" s="21" t="n"/>
      <c r="F51" s="23" t="n"/>
      <c r="G51" s="24">
        <f>IF(OR(A51="",B51=""),"",IF(WEEKDAY(B51)&gt;=6,1,0))</f>
        <v/>
      </c>
      <c r="H51" s="24">
        <f>IF(A51="","",IF(AND(N(E51)&gt;0,MOD(N(E51),$E$3)=0),1,0))</f>
        <v/>
      </c>
      <c r="I51" s="24">
        <f>IF(A51="","",IF(C51=D51,1,0))</f>
        <v/>
      </c>
      <c r="J51" s="24">
        <f>IF(OR(A51="",B51=""),"",IF(B51&gt;$B$3,1,0))</f>
        <v/>
      </c>
      <c r="K51" s="24">
        <f>IF(A51="","",IF(F51="يدوي",1,0))</f>
        <v/>
      </c>
      <c r="L51" s="24">
        <f>IF(A51="","",N(G51)+N(H51)+N(I51)+N(J51)+N(K51))</f>
        <v/>
      </c>
      <c r="M51" s="25">
        <f>IF(A51="","",IF(L51&gt;=3,"يفحص",""))</f>
        <v/>
      </c>
    </row>
    <row r="52">
      <c r="A52" s="23" t="n"/>
      <c r="B52" s="19" t="n"/>
      <c r="C52" s="23" t="n"/>
      <c r="D52" s="23" t="n"/>
      <c r="E52" s="21" t="n"/>
      <c r="F52" s="23" t="n"/>
      <c r="G52" s="24">
        <f>IF(OR(A52="",B52=""),"",IF(WEEKDAY(B52)&gt;=6,1,0))</f>
        <v/>
      </c>
      <c r="H52" s="24">
        <f>IF(A52="","",IF(AND(N(E52)&gt;0,MOD(N(E52),$E$3)=0),1,0))</f>
        <v/>
      </c>
      <c r="I52" s="24">
        <f>IF(A52="","",IF(C52=D52,1,0))</f>
        <v/>
      </c>
      <c r="J52" s="24">
        <f>IF(OR(A52="",B52=""),"",IF(B52&gt;$B$3,1,0))</f>
        <v/>
      </c>
      <c r="K52" s="24">
        <f>IF(A52="","",IF(F52="يدوي",1,0))</f>
        <v/>
      </c>
      <c r="L52" s="24">
        <f>IF(A52="","",N(G52)+N(H52)+N(I52)+N(J52)+N(K52))</f>
        <v/>
      </c>
      <c r="M52" s="25">
        <f>IF(A52="","",IF(L52&gt;=3,"يفحص",""))</f>
        <v/>
      </c>
    </row>
    <row r="53">
      <c r="A53" s="23" t="n"/>
      <c r="B53" s="19" t="n"/>
      <c r="C53" s="23" t="n"/>
      <c r="D53" s="23" t="n"/>
      <c r="E53" s="21" t="n"/>
      <c r="F53" s="23" t="n"/>
      <c r="G53" s="24">
        <f>IF(OR(A53="",B53=""),"",IF(WEEKDAY(B53)&gt;=6,1,0))</f>
        <v/>
      </c>
      <c r="H53" s="24">
        <f>IF(A53="","",IF(AND(N(E53)&gt;0,MOD(N(E53),$E$3)=0),1,0))</f>
        <v/>
      </c>
      <c r="I53" s="24">
        <f>IF(A53="","",IF(C53=D53,1,0))</f>
        <v/>
      </c>
      <c r="J53" s="24">
        <f>IF(OR(A53="",B53=""),"",IF(B53&gt;$B$3,1,0))</f>
        <v/>
      </c>
      <c r="K53" s="24">
        <f>IF(A53="","",IF(F53="يدوي",1,0))</f>
        <v/>
      </c>
      <c r="L53" s="24">
        <f>IF(A53="","",N(G53)+N(H53)+N(I53)+N(J53)+N(K53))</f>
        <v/>
      </c>
      <c r="M53" s="25">
        <f>IF(A53="","",IF(L53&gt;=3,"يفحص",""))</f>
        <v/>
      </c>
    </row>
    <row r="54">
      <c r="A54" s="23" t="n"/>
      <c r="B54" s="19" t="n"/>
      <c r="C54" s="23" t="n"/>
      <c r="D54" s="23" t="n"/>
      <c r="E54" s="21" t="n"/>
      <c r="F54" s="23" t="n"/>
      <c r="G54" s="24">
        <f>IF(OR(A54="",B54=""),"",IF(WEEKDAY(B54)&gt;=6,1,0))</f>
        <v/>
      </c>
      <c r="H54" s="24">
        <f>IF(A54="","",IF(AND(N(E54)&gt;0,MOD(N(E54),$E$3)=0),1,0))</f>
        <v/>
      </c>
      <c r="I54" s="24">
        <f>IF(A54="","",IF(C54=D54,1,0))</f>
        <v/>
      </c>
      <c r="J54" s="24">
        <f>IF(OR(A54="",B54=""),"",IF(B54&gt;$B$3,1,0))</f>
        <v/>
      </c>
      <c r="K54" s="24">
        <f>IF(A54="","",IF(F54="يدوي",1,0))</f>
        <v/>
      </c>
      <c r="L54" s="24">
        <f>IF(A54="","",N(G54)+N(H54)+N(I54)+N(J54)+N(K54))</f>
        <v/>
      </c>
      <c r="M54" s="25">
        <f>IF(A54="","",IF(L54&gt;=3,"يفحص",""))</f>
        <v/>
      </c>
    </row>
    <row r="55">
      <c r="A55" s="23" t="n"/>
      <c r="B55" s="19" t="n"/>
      <c r="C55" s="23" t="n"/>
      <c r="D55" s="23" t="n"/>
      <c r="E55" s="21" t="n"/>
      <c r="F55" s="23" t="n"/>
      <c r="G55" s="24">
        <f>IF(OR(A55="",B55=""),"",IF(WEEKDAY(B55)&gt;=6,1,0))</f>
        <v/>
      </c>
      <c r="H55" s="24">
        <f>IF(A55="","",IF(AND(N(E55)&gt;0,MOD(N(E55),$E$3)=0),1,0))</f>
        <v/>
      </c>
      <c r="I55" s="24">
        <f>IF(A55="","",IF(C55=D55,1,0))</f>
        <v/>
      </c>
      <c r="J55" s="24">
        <f>IF(OR(A55="",B55=""),"",IF(B55&gt;$B$3,1,0))</f>
        <v/>
      </c>
      <c r="K55" s="24">
        <f>IF(A55="","",IF(F55="يدوي",1,0))</f>
        <v/>
      </c>
      <c r="L55" s="24">
        <f>IF(A55="","",N(G55)+N(H55)+N(I55)+N(J55)+N(K55))</f>
        <v/>
      </c>
      <c r="M55" s="25">
        <f>IF(A55="","",IF(L55&gt;=3,"يفحص",""))</f>
        <v/>
      </c>
    </row>
    <row r="56">
      <c r="A56" s="26" t="inlineStr">
        <is>
          <t>الإجمالي</t>
        </is>
      </c>
      <c r="B56" s="27" t="n"/>
      <c r="C56" s="27" t="n"/>
      <c r="D56" s="27" t="n"/>
      <c r="E56" s="28">
        <f>SUM(E6:E55)</f>
        <v/>
      </c>
      <c r="F56" s="27" t="n"/>
      <c r="G56" s="28">
        <f>SUM(G6:G55)</f>
        <v/>
      </c>
      <c r="H56" s="28">
        <f>SUM(H6:H55)</f>
        <v/>
      </c>
      <c r="I56" s="28">
        <f>SUM(I6:I55)</f>
        <v/>
      </c>
      <c r="J56" s="28">
        <f>SUM(J6:J55)</f>
        <v/>
      </c>
      <c r="K56" s="28">
        <f>SUM(K6:K55)</f>
        <v/>
      </c>
      <c r="L56" s="27" t="n"/>
      <c r="M56" s="27" t="n"/>
    </row>
    <row r="58">
      <c r="A58" s="18" t="inlineStr">
        <is>
          <t>قيود للفحص</t>
        </is>
      </c>
      <c r="B58" s="29">
        <f>COUNTIF(M6:M55,"يفحص")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M2"/>
    <mergeCell ref="A1:M1"/>
  </mergeCells>
  <conditionalFormatting sqref="M6:M55">
    <cfRule type="cellIs" priority="1" operator="equal" dxfId="0">
      <formula>"يفحص"</formula>
    </cfRule>
  </conditionalFormatting>
  <dataValidations count="1">
    <dataValidation sqref="F6:F55" showDropDown="0" showInputMessage="0" showErrorMessage="0" allowBlank="1" type="list">
      <formula1>"يدوي,آلي"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