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حساسية" sheetId="3" state="visible" r:id="rId3"/>
  </sheets>
  <definedNames>
    <definedName name="_xlnm.Print_Area" localSheetId="2">'الحساسية'!$A$1:$H$16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;[Red]-#,##0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5" fontId="16" fillId="5" borderId="6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تحليل حساسية أسعار الصرف IFRS 7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لإيضاح مخاطر العملة: لكل عملة الأصول والالتزامات النقدية وسعر الإقفال، فيحسب صافي المركز بالجنيه وأثر تغير السعر على الربح قبل وبعد الضريبة.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نسبة التغير المعقولة وسعر الضريبة، ثم الأرصدة النقدية بالعملة الأجنبية من الميزان.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الأرقام للبنود النقدية فقط. التغير العكسي يعطي أثرًا مساويًا بإشارة مخالفة. برّر نسبة التغير المعقولة بظروف السوق. راجع المعالجة الضريبية الفعلية لفروق العملة، وسعر الضريبة هنا مثال.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9" customWidth="1" min="5" max="5"/>
    <col width="15" customWidth="1" min="6" max="6"/>
    <col width="13" customWidth="1" min="7" max="7"/>
    <col width="13" customWidth="1" min="8" max="8"/>
  </cols>
  <sheetData>
    <row r="1" ht="30" customHeight="1">
      <c r="A1" s="15" t="inlineStr">
        <is>
          <t>حساسية أسعار الصرف - 31/12/2025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نسبة التغير</t>
        </is>
      </c>
      <c r="B3" s="19" t="n">
        <v>0.1</v>
      </c>
      <c r="C3" s="18" t="inlineStr">
        <is>
          <t>سعر الضريبة</t>
        </is>
      </c>
      <c r="D3" s="20" t="n"/>
      <c r="E3" s="19" t="n">
        <v>0.225</v>
      </c>
    </row>
    <row r="5" ht="36" customHeight="1">
      <c r="A5" s="21" t="inlineStr">
        <is>
          <t>العملة</t>
        </is>
      </c>
      <c r="B5" s="21" t="inlineStr">
        <is>
          <t>أصول نقدية</t>
        </is>
      </c>
      <c r="C5" s="21" t="inlineStr">
        <is>
          <t>التزامات نقدية</t>
        </is>
      </c>
      <c r="D5" s="21" t="inlineStr">
        <is>
          <t>صافي المركز</t>
        </is>
      </c>
      <c r="E5" s="21" t="inlineStr">
        <is>
          <t>سعر الإقفال</t>
        </is>
      </c>
      <c r="F5" s="21" t="inlineStr">
        <is>
          <t>الصافي بالجنيه</t>
        </is>
      </c>
      <c r="G5" s="21" t="inlineStr">
        <is>
          <t>أثر قبل الضريبة</t>
        </is>
      </c>
      <c r="H5" s="21" t="inlineStr">
        <is>
          <t>أثر بعد الضريبة</t>
        </is>
      </c>
    </row>
    <row r="6">
      <c r="A6" s="22" t="inlineStr">
        <is>
          <t>دولار أمريكي</t>
        </is>
      </c>
      <c r="B6" s="23" t="n">
        <v>1200000</v>
      </c>
      <c r="C6" s="23" t="n">
        <v>2900000</v>
      </c>
      <c r="D6" s="24">
        <f>IF(A6="","",N(B6)-N(C6))</f>
        <v/>
      </c>
      <c r="E6" s="25" t="n">
        <v>49</v>
      </c>
      <c r="F6" s="24">
        <f>IF(A6="","",D6*N(E6))</f>
        <v/>
      </c>
      <c r="G6" s="24">
        <f>IF(A6="","",F6*$B$3)</f>
        <v/>
      </c>
      <c r="H6" s="24">
        <f>IF(A6="","",G6*(1-$E$3))</f>
        <v/>
      </c>
    </row>
    <row r="7">
      <c r="A7" s="22" t="inlineStr">
        <is>
          <t>يورو</t>
        </is>
      </c>
      <c r="B7" s="23" t="n">
        <v>400000</v>
      </c>
      <c r="C7" s="23" t="n">
        <v>150000</v>
      </c>
      <c r="D7" s="24">
        <f>IF(A7="","",N(B7)-N(C7))</f>
        <v/>
      </c>
      <c r="E7" s="25" t="n">
        <v>54</v>
      </c>
      <c r="F7" s="24">
        <f>IF(A7="","",D7*N(E7))</f>
        <v/>
      </c>
      <c r="G7" s="24">
        <f>IF(A7="","",F7*$B$3)</f>
        <v/>
      </c>
      <c r="H7" s="24">
        <f>IF(A7="","",G7*(1-$E$3))</f>
        <v/>
      </c>
    </row>
    <row r="8">
      <c r="A8" s="22" t="inlineStr">
        <is>
          <t>ريال سعودي</t>
        </is>
      </c>
      <c r="B8" s="23" t="n">
        <v>2000000</v>
      </c>
      <c r="C8" s="23" t="n">
        <v>500000</v>
      </c>
      <c r="D8" s="24">
        <f>IF(A8="","",N(B8)-N(C8))</f>
        <v/>
      </c>
      <c r="E8" s="25" t="n">
        <v>13</v>
      </c>
      <c r="F8" s="24">
        <f>IF(A8="","",D8*N(E8))</f>
        <v/>
      </c>
      <c r="G8" s="24">
        <f>IF(A8="","",F8*$B$3)</f>
        <v/>
      </c>
      <c r="H8" s="24">
        <f>IF(A8="","",G8*(1-$E$3))</f>
        <v/>
      </c>
    </row>
    <row r="9">
      <c r="A9" s="22" t="n"/>
      <c r="B9" s="23" t="n"/>
      <c r="C9" s="23" t="n"/>
      <c r="D9" s="24">
        <f>IF(A9="","",N(B9)-N(C9))</f>
        <v/>
      </c>
      <c r="E9" s="25" t="n"/>
      <c r="F9" s="24">
        <f>IF(A9="","",D9*N(E9))</f>
        <v/>
      </c>
      <c r="G9" s="24">
        <f>IF(A9="","",F9*$B$3)</f>
        <v/>
      </c>
      <c r="H9" s="24">
        <f>IF(A9="","",G9*(1-$E$3))</f>
        <v/>
      </c>
    </row>
    <row r="10">
      <c r="A10" s="22" t="n"/>
      <c r="B10" s="23" t="n"/>
      <c r="C10" s="23" t="n"/>
      <c r="D10" s="24">
        <f>IF(A10="","",N(B10)-N(C10))</f>
        <v/>
      </c>
      <c r="E10" s="25" t="n"/>
      <c r="F10" s="24">
        <f>IF(A10="","",D10*N(E10))</f>
        <v/>
      </c>
      <c r="G10" s="24">
        <f>IF(A10="","",F10*$B$3)</f>
        <v/>
      </c>
      <c r="H10" s="24">
        <f>IF(A10="","",G10*(1-$E$3))</f>
        <v/>
      </c>
    </row>
    <row r="11">
      <c r="A11" s="22" t="n"/>
      <c r="B11" s="23" t="n"/>
      <c r="C11" s="23" t="n"/>
      <c r="D11" s="24">
        <f>IF(A11="","",N(B11)-N(C11))</f>
        <v/>
      </c>
      <c r="E11" s="25" t="n"/>
      <c r="F11" s="24">
        <f>IF(A11="","",D11*N(E11))</f>
        <v/>
      </c>
      <c r="G11" s="24">
        <f>IF(A11="","",F11*$B$3)</f>
        <v/>
      </c>
      <c r="H11" s="24">
        <f>IF(A11="","",G11*(1-$E$3))</f>
        <v/>
      </c>
    </row>
    <row r="12">
      <c r="A12" s="22" t="n"/>
      <c r="B12" s="23" t="n"/>
      <c r="C12" s="23" t="n"/>
      <c r="D12" s="24">
        <f>IF(A12="","",N(B12)-N(C12))</f>
        <v/>
      </c>
      <c r="E12" s="25" t="n"/>
      <c r="F12" s="24">
        <f>IF(A12="","",D12*N(E12))</f>
        <v/>
      </c>
      <c r="G12" s="24">
        <f>IF(A12="","",F12*$B$3)</f>
        <v/>
      </c>
      <c r="H12" s="24">
        <f>IF(A12="","",G12*(1-$E$3))</f>
        <v/>
      </c>
    </row>
    <row r="13">
      <c r="A13" s="22" t="n"/>
      <c r="B13" s="23" t="n"/>
      <c r="C13" s="23" t="n"/>
      <c r="D13" s="24">
        <f>IF(A13="","",N(B13)-N(C13))</f>
        <v/>
      </c>
      <c r="E13" s="25" t="n"/>
      <c r="F13" s="24">
        <f>IF(A13="","",D13*N(E13))</f>
        <v/>
      </c>
      <c r="G13" s="24">
        <f>IF(A13="","",F13*$B$3)</f>
        <v/>
      </c>
      <c r="H13" s="24">
        <f>IF(A13="","",G13*(1-$E$3))</f>
        <v/>
      </c>
    </row>
    <row r="14">
      <c r="A14" s="22" t="n"/>
      <c r="B14" s="23" t="n"/>
      <c r="C14" s="23" t="n"/>
      <c r="D14" s="24">
        <f>IF(A14="","",N(B14)-N(C14))</f>
        <v/>
      </c>
      <c r="E14" s="25" t="n"/>
      <c r="F14" s="24">
        <f>IF(A14="","",D14*N(E14))</f>
        <v/>
      </c>
      <c r="G14" s="24">
        <f>IF(A14="","",F14*$B$3)</f>
        <v/>
      </c>
      <c r="H14" s="24">
        <f>IF(A14="","",G14*(1-$E$3))</f>
        <v/>
      </c>
    </row>
    <row r="15">
      <c r="A15" s="22" t="n"/>
      <c r="B15" s="23" t="n"/>
      <c r="C15" s="23" t="n"/>
      <c r="D15" s="24">
        <f>IF(A15="","",N(B15)-N(C15))</f>
        <v/>
      </c>
      <c r="E15" s="25" t="n"/>
      <c r="F15" s="24">
        <f>IF(A15="","",D15*N(E15))</f>
        <v/>
      </c>
      <c r="G15" s="24">
        <f>IF(A15="","",F15*$B$3)</f>
        <v/>
      </c>
      <c r="H15" s="24">
        <f>IF(A15="","",G15*(1-$E$3))</f>
        <v/>
      </c>
    </row>
    <row r="16">
      <c r="A16" s="26" t="inlineStr">
        <is>
          <t>الإجمالي</t>
        </is>
      </c>
      <c r="B16" s="27" t="n"/>
      <c r="C16" s="27" t="n"/>
      <c r="D16" s="27" t="n"/>
      <c r="E16" s="27" t="n"/>
      <c r="F16" s="28">
        <f>SUM(F6:F15)</f>
        <v/>
      </c>
      <c r="G16" s="28">
        <f>SUM(G6:G15)</f>
        <v/>
      </c>
      <c r="H16" s="28">
        <f>SUM(H6:H15)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C3:D3"/>
    <mergeCell ref="A2:H2"/>
    <mergeCell ref="A1:H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2026-11-03T12:53:51Z</dcterms:created>
  <dcterms:modified xmlns:dcterms="http://purl.org/dc/terms/" xmlns:xsi="http://www.w3.org/2001/XMLSchema-instance" xsi:type="dcterms:W3CDTF">2026-11-03T12:53:51Z</dcterms:modified>
</cp:coreProperties>
</file>