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ربحية" sheetId="3" state="visible" r:id="rId3"/>
  </sheets>
  <definedNames>
    <definedName name="_xlnm.Print_Area" localSheetId="2">'الربحية'!$A$1:$B$22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"/>
    <numFmt numFmtId="165" formatCode="#,##0.00;[Red]-#,##0.00"/>
    <numFmt numFmtId="166" formatCode="0.0000"/>
    <numFmt numFmtId="167" formatCode="0.0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2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167" fontId="16" fillId="3" borderId="2" applyAlignment="1" pivotButton="0" quotePrefix="0" xfId="0">
      <alignment horizontal="center" vertical="center"/>
    </xf>
    <xf numFmtId="167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تعديل ربحية السهم بالأسهم المجانية وحقوق الاكتتاب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لتطبيق IAS 33 عند الأسهم المجانية وحقوق الاكتتاب: يحسب الأسهم بعد المجانية، والسعر النظري بعد الحق، ومعامل الحق، والمتوسط المرجح، وربحية السهم، وإعادة عرض ربحية المقارنة.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الأسهم والأرباح ونسب الإصدار وسعري الاكتتاب والسهم قبله، وعدد الشهور بعد الاكتتاب.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يفترض النموذج أن المجانية أول السنة وأن سعر السهم المكتوب بعدها. الأسهم المجانية تعدل بأثر رجعي دون متحصلات. استخدم الأيام للدقة. راجع IAS 33 لبقية الأدوات.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showGridLines="0" rightToLeft="1" workbookViewId="0">
      <selection activeCell="A1" sqref="A1"/>
    </sheetView>
  </sheetViews>
  <sheetFormatPr baseColWidth="8" defaultRowHeight="15"/>
  <cols>
    <col width="42" customWidth="1" min="1" max="1"/>
    <col width="18" customWidth="1" min="2" max="2"/>
  </cols>
  <sheetData>
    <row r="1" ht="30" customHeight="1">
      <c r="A1" s="15" t="inlineStr">
        <is>
          <t>تعديل ربحية السهم - 2025</t>
        </is>
      </c>
      <c r="B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المدخلات</t>
        </is>
      </c>
    </row>
    <row r="4">
      <c r="A4" s="19" t="inlineStr">
        <is>
          <t>الأسهم أول السنة</t>
        </is>
      </c>
      <c r="B4" s="20" t="n">
        <v>10000000</v>
      </c>
    </row>
    <row r="5">
      <c r="A5" s="19" t="inlineStr">
        <is>
          <t>ربح السنة للمساهمين</t>
        </is>
      </c>
      <c r="B5" s="20" t="n">
        <v>9000000</v>
      </c>
    </row>
    <row r="6">
      <c r="A6" s="19" t="inlineStr">
        <is>
          <t>ربح سنة المقارنة</t>
        </is>
      </c>
      <c r="B6" s="20" t="n">
        <v>7200000</v>
      </c>
    </row>
    <row r="7">
      <c r="A7" s="19" t="inlineStr">
        <is>
          <t>أسهم سنة المقارنة المرجحة</t>
        </is>
      </c>
      <c r="B7" s="20" t="n">
        <v>10000000</v>
      </c>
    </row>
    <row r="8">
      <c r="A8" s="19" t="inlineStr">
        <is>
          <t>أسهم مجانية لكل سهم</t>
        </is>
      </c>
      <c r="B8" s="21" t="n">
        <v>0.2</v>
      </c>
    </row>
    <row r="9">
      <c r="A9" s="19" t="inlineStr">
        <is>
          <t>حقوق اكتتاب لكل سهم</t>
        </is>
      </c>
      <c r="B9" s="21" t="n">
        <v>0.1</v>
      </c>
    </row>
    <row r="10">
      <c r="A10" s="19" t="inlineStr">
        <is>
          <t>سعر الاكتتاب</t>
        </is>
      </c>
      <c r="B10" s="22" t="n">
        <v>14</v>
      </c>
    </row>
    <row r="11">
      <c r="A11" s="19" t="inlineStr">
        <is>
          <t>سعر السهم قبل الاكتتاب</t>
        </is>
      </c>
      <c r="B11" s="22" t="n">
        <v>20</v>
      </c>
    </row>
    <row r="12">
      <c r="A12" s="19" t="inlineStr">
        <is>
          <t>شهور بعد الاكتتاب</t>
        </is>
      </c>
      <c r="B12" s="20" t="n">
        <v>6</v>
      </c>
    </row>
    <row r="14">
      <c r="A14" s="18" t="inlineStr">
        <is>
          <t>النتائج</t>
        </is>
      </c>
    </row>
    <row r="15">
      <c r="A15" s="23" t="inlineStr">
        <is>
          <t>الأسهم بعد المجانية</t>
        </is>
      </c>
      <c r="B15" s="24">
        <f>B4*(1+B8)</f>
        <v/>
      </c>
    </row>
    <row r="16">
      <c r="A16" s="23" t="inlineStr">
        <is>
          <t>أسهم الاكتتاب</t>
        </is>
      </c>
      <c r="B16" s="24">
        <f>B15*B9</f>
        <v/>
      </c>
    </row>
    <row r="17">
      <c r="A17" s="23" t="inlineStr">
        <is>
          <t>السعر النظري بعد الحق</t>
        </is>
      </c>
      <c r="B17" s="25">
        <f>IF(B15+B16=0,"",(B11*B15+B10*B16)/(B15+B16))</f>
        <v/>
      </c>
    </row>
    <row r="18">
      <c r="A18" s="23" t="inlineStr">
        <is>
          <t>معامل الحق</t>
        </is>
      </c>
      <c r="B18" s="26">
        <f>IF(B17="","",B11/B17)</f>
        <v/>
      </c>
    </row>
    <row r="19">
      <c r="A19" s="23" t="inlineStr">
        <is>
          <t>المتوسط المرجح</t>
        </is>
      </c>
      <c r="B19" s="24">
        <f>B15*B18*(12-B12)/12+(B15+B16)*B12/12</f>
        <v/>
      </c>
    </row>
    <row r="20">
      <c r="A20" s="19" t="inlineStr">
        <is>
          <t>ربحية السهم</t>
        </is>
      </c>
      <c r="B20" s="27">
        <f>IF(B19=0,"",B5/B19)</f>
        <v/>
      </c>
    </row>
    <row r="21">
      <c r="A21" s="23" t="inlineStr">
        <is>
          <t>المقارنة كما نشرت</t>
        </is>
      </c>
      <c r="B21" s="28">
        <f>IF(B7=0,"",B6/B7)</f>
        <v/>
      </c>
    </row>
    <row r="22">
      <c r="A22" s="19" t="inlineStr">
        <is>
          <t>المقارنة بعد التعديل</t>
        </is>
      </c>
      <c r="B22" s="27">
        <f>IF(B7*(1+B8)*B18=0,"",B6/(B7*(1+B8)*B18))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4:B14"/>
    <mergeCell ref="A3:B3"/>
    <mergeCell ref="A2:B2"/>
    <mergeCell ref="A1:B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2026-11-03T12:53:52Z</dcterms:created>
  <dcterms:modified xmlns:dcterms="http://purl.org/dc/terms/" xmlns:xsi="http://www.w3.org/2001/XMLSchema-instance" xsi:type="dcterms:W3CDTF">2026-11-03T12:53:52Z</dcterms:modified>
</cp:coreProperties>
</file>