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ؤشرات" sheetId="3" state="visible" r:id="rId3"/>
  </sheets>
  <definedNames>
    <definedName name="_xlnm.Print_Area" localSheetId="2">'المؤشرات'!$A$1:$G$22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4" fontId="16" fillId="5" borderId="6" applyAlignment="1" pivotButton="0" quotePrefix="0" xfId="0">
      <alignment horizontal="center" vertical="center"/>
    </xf>
    <xf numFmtId="166" fontId="15" fillId="3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أيام الإقفال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'المؤشرات'!B5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'المؤشرات'!$A$6:$A$15</f>
            </numRef>
          </cat>
          <val>
            <numRef>
              <f>'المؤشرات'!$B$6:$B$15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4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مؤشرات إقفال الشهر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لقياس أداء الإدارة المالية: لكل شهر أيام الإقفال ونسبة التسويات المكتملة والقيود اليدوية وتعديلات ما بعد الإقفال والبنود المتأخرة، فيحدد الشهور المحققة للهدف والمتوسطات ورسمًا لاتجاه الإقفال.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حدد هدفي أيام الإقفال ونسبة التسويات، وحدّث أرقام كل شهر من تقويم الإقفال وسجل القيود.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السرعة وحدها لا تكفي؛ راقب تعديلات ما بعد الإقفال كمقياس للجودة. فسر أي تدهور، مثل نهاية الربع أو تغيير الأنظمة. وحد تعريفات المؤشرات حتى تصح المقارنة.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9" customWidth="1" min="3" max="3"/>
    <col width="8" customWidth="1" min="4" max="4"/>
    <col width="9" customWidth="1" min="5" max="5"/>
    <col width="8" customWidth="1" min="6" max="6"/>
    <col width="11" customWidth="1" min="7" max="7"/>
  </cols>
  <sheetData>
    <row r="1" ht="30" customHeight="1">
      <c r="A1" s="15" t="inlineStr">
        <is>
          <t>إقفال الشهر - 2026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هدف الأيام</t>
        </is>
      </c>
      <c r="B3" s="19" t="n">
        <v>5</v>
      </c>
      <c r="C3" s="18" t="inlineStr">
        <is>
          <t>هدف التسويات</t>
        </is>
      </c>
      <c r="D3" s="20" t="n"/>
      <c r="E3" s="21" t="n">
        <v>0.95</v>
      </c>
    </row>
    <row r="5" ht="36" customHeight="1">
      <c r="A5" s="22" t="inlineStr">
        <is>
          <t>الشهر</t>
        </is>
      </c>
      <c r="B5" s="22" t="inlineStr">
        <is>
          <t>أيام الإقفال</t>
        </is>
      </c>
      <c r="C5" s="22" t="inlineStr">
        <is>
          <t>التسويات</t>
        </is>
      </c>
      <c r="D5" s="22" t="inlineStr">
        <is>
          <t>قيود يدوية</t>
        </is>
      </c>
      <c r="E5" s="22" t="inlineStr">
        <is>
          <t>تعديلات</t>
        </is>
      </c>
      <c r="F5" s="22" t="inlineStr">
        <is>
          <t>متأخر</t>
        </is>
      </c>
      <c r="G5" s="22" t="inlineStr">
        <is>
          <t>الحالة</t>
        </is>
      </c>
    </row>
    <row r="6">
      <c r="A6" s="23" t="inlineStr">
        <is>
          <t>يناير</t>
        </is>
      </c>
      <c r="B6" s="19" t="n">
        <v>8</v>
      </c>
      <c r="C6" s="21" t="n">
        <v>0.82</v>
      </c>
      <c r="D6" s="19" t="n">
        <v>64</v>
      </c>
      <c r="E6" s="19" t="n">
        <v>9</v>
      </c>
      <c r="F6" s="19" t="n">
        <v>7</v>
      </c>
      <c r="G6" s="24">
        <f>IF(A6="","",IF(AND(N(B6)&lt;=$B$3,N(C6)&gt;=$E$3),"ضمن الهدف","تحسين"))</f>
        <v/>
      </c>
    </row>
    <row r="7">
      <c r="A7" s="23" t="inlineStr">
        <is>
          <t>فبراير</t>
        </is>
      </c>
      <c r="B7" s="19" t="n">
        <v>7</v>
      </c>
      <c r="C7" s="21" t="n">
        <v>0.85</v>
      </c>
      <c r="D7" s="19" t="n">
        <v>58</v>
      </c>
      <c r="E7" s="19" t="n">
        <v>8</v>
      </c>
      <c r="F7" s="19" t="n">
        <v>6</v>
      </c>
      <c r="G7" s="24">
        <f>IF(A7="","",IF(AND(N(B7)&lt;=$B$3,N(C7)&gt;=$E$3),"ضمن الهدف","تحسين"))</f>
        <v/>
      </c>
    </row>
    <row r="8">
      <c r="A8" s="23" t="inlineStr">
        <is>
          <t>مارس</t>
        </is>
      </c>
      <c r="B8" s="19" t="n">
        <v>7</v>
      </c>
      <c r="C8" s="21" t="n">
        <v>0.88</v>
      </c>
      <c r="D8" s="19" t="n">
        <v>61</v>
      </c>
      <c r="E8" s="19" t="n">
        <v>7</v>
      </c>
      <c r="F8" s="19" t="n">
        <v>5</v>
      </c>
      <c r="G8" s="24">
        <f>IF(A8="","",IF(AND(N(B8)&lt;=$B$3,N(C8)&gt;=$E$3),"ضمن الهدف","تحسين"))</f>
        <v/>
      </c>
    </row>
    <row r="9">
      <c r="A9" s="23" t="inlineStr">
        <is>
          <t>أبريل</t>
        </is>
      </c>
      <c r="B9" s="19" t="n">
        <v>6</v>
      </c>
      <c r="C9" s="21" t="n">
        <v>0.9</v>
      </c>
      <c r="D9" s="19" t="n">
        <v>52</v>
      </c>
      <c r="E9" s="19" t="n">
        <v>6</v>
      </c>
      <c r="F9" s="19" t="n">
        <v>4</v>
      </c>
      <c r="G9" s="24">
        <f>IF(A9="","",IF(AND(N(B9)&lt;=$B$3,N(C9)&gt;=$E$3),"ضمن الهدف","تحسين"))</f>
        <v/>
      </c>
    </row>
    <row r="10">
      <c r="A10" s="23" t="inlineStr">
        <is>
          <t>مايو</t>
        </is>
      </c>
      <c r="B10" s="19" t="n">
        <v>6</v>
      </c>
      <c r="C10" s="21" t="n">
        <v>0.92</v>
      </c>
      <c r="D10" s="19" t="n">
        <v>49</v>
      </c>
      <c r="E10" s="19" t="n">
        <v>5</v>
      </c>
      <c r="F10" s="19" t="n">
        <v>4</v>
      </c>
      <c r="G10" s="24">
        <f>IF(A10="","",IF(AND(N(B10)&lt;=$B$3,N(C10)&gt;=$E$3),"ضمن الهدف","تحسين"))</f>
        <v/>
      </c>
    </row>
    <row r="11">
      <c r="A11" s="23" t="inlineStr">
        <is>
          <t>يونيو</t>
        </is>
      </c>
      <c r="B11" s="19" t="n">
        <v>6</v>
      </c>
      <c r="C11" s="21" t="n">
        <v>0.93</v>
      </c>
      <c r="D11" s="19" t="n">
        <v>55</v>
      </c>
      <c r="E11" s="19" t="n">
        <v>6</v>
      </c>
      <c r="F11" s="19" t="n">
        <v>3</v>
      </c>
      <c r="G11" s="24">
        <f>IF(A11="","",IF(AND(N(B11)&lt;=$B$3,N(C11)&gt;=$E$3),"ضمن الهدف","تحسين"))</f>
        <v/>
      </c>
    </row>
    <row r="12">
      <c r="A12" s="23" t="inlineStr">
        <is>
          <t>يوليو</t>
        </is>
      </c>
      <c r="B12" s="19" t="n">
        <v>5</v>
      </c>
      <c r="C12" s="21" t="n">
        <v>0.96</v>
      </c>
      <c r="D12" s="19" t="n">
        <v>44</v>
      </c>
      <c r="E12" s="19" t="n">
        <v>4</v>
      </c>
      <c r="F12" s="19" t="n">
        <v>2</v>
      </c>
      <c r="G12" s="24">
        <f>IF(A12="","",IF(AND(N(B12)&lt;=$B$3,N(C12)&gt;=$E$3),"ضمن الهدف","تحسين"))</f>
        <v/>
      </c>
    </row>
    <row r="13">
      <c r="A13" s="23" t="inlineStr">
        <is>
          <t>أغسطس</t>
        </is>
      </c>
      <c r="B13" s="19" t="n">
        <v>5</v>
      </c>
      <c r="C13" s="21" t="n">
        <v>0.97</v>
      </c>
      <c r="D13" s="19" t="n">
        <v>41</v>
      </c>
      <c r="E13" s="19" t="n">
        <v>3</v>
      </c>
      <c r="F13" s="19" t="n">
        <v>2</v>
      </c>
      <c r="G13" s="24">
        <f>IF(A13="","",IF(AND(N(B13)&lt;=$B$3,N(C13)&gt;=$E$3),"ضمن الهدف","تحسين"))</f>
        <v/>
      </c>
    </row>
    <row r="14">
      <c r="A14" s="23" t="inlineStr">
        <is>
          <t>سبتمبر</t>
        </is>
      </c>
      <c r="B14" s="19" t="n">
        <v>6</v>
      </c>
      <c r="C14" s="21" t="n">
        <v>0.95</v>
      </c>
      <c r="D14" s="19" t="n">
        <v>47</v>
      </c>
      <c r="E14" s="19" t="n">
        <v>5</v>
      </c>
      <c r="F14" s="19" t="n">
        <v>3</v>
      </c>
      <c r="G14" s="24">
        <f>IF(A14="","",IF(AND(N(B14)&lt;=$B$3,N(C14)&gt;=$E$3),"ضمن الهدف","تحسين"))</f>
        <v/>
      </c>
    </row>
    <row r="15">
      <c r="A15" s="23" t="inlineStr">
        <is>
          <t>أكتوبر</t>
        </is>
      </c>
      <c r="B15" s="19" t="n">
        <v>5</v>
      </c>
      <c r="C15" s="21" t="n">
        <v>0.98</v>
      </c>
      <c r="D15" s="19" t="n">
        <v>39</v>
      </c>
      <c r="E15" s="19" t="n">
        <v>3</v>
      </c>
      <c r="F15" s="19" t="n">
        <v>1</v>
      </c>
      <c r="G15" s="24">
        <f>IF(A15="","",IF(AND(N(B15)&lt;=$B$3,N(C15)&gt;=$E$3),"ضمن الهدف","تحسين"))</f>
        <v/>
      </c>
    </row>
    <row r="16">
      <c r="A16" s="23" t="n"/>
      <c r="B16" s="19" t="n"/>
      <c r="C16" s="21" t="n"/>
      <c r="D16" s="19" t="n"/>
      <c r="E16" s="19" t="n"/>
      <c r="F16" s="19" t="n"/>
      <c r="G16" s="24">
        <f>IF(A16="","",IF(AND(N(B16)&lt;=$B$3,N(C16)&gt;=$E$3),"ضمن الهدف","تحسين"))</f>
        <v/>
      </c>
    </row>
    <row r="17">
      <c r="A17" s="23" t="n"/>
      <c r="B17" s="19" t="n"/>
      <c r="C17" s="21" t="n"/>
      <c r="D17" s="19" t="n"/>
      <c r="E17" s="19" t="n"/>
      <c r="F17" s="19" t="n"/>
      <c r="G17" s="24">
        <f>IF(A17="","",IF(AND(N(B17)&lt;=$B$3,N(C17)&gt;=$E$3),"ضمن الهدف","تحسين"))</f>
        <v/>
      </c>
    </row>
    <row r="18">
      <c r="A18" s="25" t="inlineStr">
        <is>
          <t>الإجمالي</t>
        </is>
      </c>
      <c r="B18" s="26" t="n"/>
      <c r="C18" s="26" t="n"/>
      <c r="D18" s="27">
        <f>SUM(D6:D17)</f>
        <v/>
      </c>
      <c r="E18" s="27">
        <f>SUM(E6:E17)</f>
        <v/>
      </c>
      <c r="F18" s="27">
        <f>SUM(F6:F17)</f>
        <v/>
      </c>
      <c r="G18" s="26" t="n"/>
    </row>
    <row r="20">
      <c r="A20" s="18" t="inlineStr">
        <is>
          <t>متوسط أيام الإقفال</t>
        </is>
      </c>
      <c r="B20" s="28">
        <f>AVERAGE(B6:B17)</f>
        <v/>
      </c>
    </row>
    <row r="21">
      <c r="A21" s="29" t="inlineStr">
        <is>
          <t>متوسط التسويات</t>
        </is>
      </c>
      <c r="B21" s="30">
        <f>AVERAGE(C6:C17)</f>
        <v/>
      </c>
    </row>
    <row r="22">
      <c r="A22" s="29" t="inlineStr">
        <is>
          <t>شهور ضمن الهدف</t>
        </is>
      </c>
      <c r="B22" s="31">
        <f>COUNTIF(G6:G17,"ضمن الهدف")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C3:D3"/>
    <mergeCell ref="A2:G2"/>
    <mergeCell ref="A1:G1"/>
  </mergeCells>
  <conditionalFormatting sqref="G6:G17">
    <cfRule type="cellIs" priority="1" operator="equal" dxfId="0">
      <formula>"ضمن الهدف"</formula>
    </cfRule>
    <cfRule type="cellIs" priority="2" operator="equal" dxfId="1">
      <formula>"تحسين"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2026-11-03T12:53:52Z</dcterms:created>
  <dcterms:modified xmlns:dcterms="http://purl.org/dc/terms/" xmlns:xsi="http://www.w3.org/2001/XMLSchema-instance" xsi:type="dcterms:W3CDTF">2026-11-03T12:53:52Z</dcterms:modified>
</cp:coreProperties>
</file>