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جدول" state="visible" r:id="rId5"/>
  </sheets>
  <calcPr calcId="171027"/>
</workbook>
</file>

<file path=xl/sharedStrings.xml><?xml version="1.0" encoding="utf-8"?>
<sst xmlns="http://schemas.openxmlformats.org/spreadsheetml/2006/main" count="35" uniqueCount="35">
  <si>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</si>
  <si>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</si>
  <si>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</si>
  <si>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</si>
  <si>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</si>
  <si>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</si>
  <si>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</si>
  <si>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</si>
  <si>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</si>
  <si>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</si>
  <si>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جدول سداد قرض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</si>
  <si>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</si>
  <si>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</si>
  <si>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</si>
  <si>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</si>
  <si>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</si>
  <si>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</si>
  <si>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جدول سداد قرض</t>
  </si>
  <si>
    <t>مبلغ القرض</t>
  </si>
  <si>
    <t>عدد الأقساط</t>
  </si>
  <si>
    <t>الفائدة السنوية</t>
  </si>
  <si>
    <t>القسط الدوري</t>
  </si>
  <si>
    <t>المدة بالسنوات</t>
  </si>
  <si>
    <t>إجمالي الفوائد</t>
  </si>
  <si>
    <t>الأقساط في السنة</t>
  </si>
  <si>
    <t>إجمالي المدفوع</t>
  </si>
  <si>
    <t>تاريخ أول قسط</t>
  </si>
  <si>
    <t>يحسب الجدول قسطًا ثابتًا (فائدة على الرصيد المتناقص) حتى 240 قسطًا. القسط الأخير يُعدَّل ليقفل الرصيد على الصفر. هذا حساب تقريبي؛ قد يختلف قسط البنك قليلًا بحسب طريقة احتسابه للفائدة (عدد الأيام، رسوم إدارية، تأمين).</t>
  </si>
  <si>
    <t>القسط</t>
  </si>
  <si>
    <t>التاريخ</t>
  </si>
  <si>
    <t>الرصيد أول الفترة</t>
  </si>
  <si>
    <t>قيمة القسط</t>
  </si>
  <si>
    <t>الفائدة</t>
  </si>
  <si>
    <t>أصل الدين</t>
  </si>
  <si>
    <t>الرصيد بعد السداد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</si>
</sst>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dd/mm/yyyy"/>
  </numFmts>
  <fonts count="12"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0"/>
      <name val="Arial"/>
    </font>
    <font>
      <color rgb="FF000000"/>
      <sz val="11"/>
      <name val="Arial"/>
    </font>
    <font>
      <i/>
      <color rgb="FF595959"/>
      <sz val="10"/>
      <name val="Arial"/>
    </font>
    <font>
      <b/>
      <color rgb="FFFFFFFF"/>
      <sz val="11"/>
      <name val="Arial"/>
    </font>
  </fonts>
  <fills count="4">
    <fill>
      <patternFill patternType="none"/>
    </fill>
    <fill>
      <patternFill patternType="gray125"/>
    </fill>
    <fill>
      <patternFill patternType="solid">
        <fgColor rgb="FF1F3864"/>
      </patternFill>
    </fill>
    <fill>
      <patternFill patternType="solid">
        <fgColor rgb="FFFFF2C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9">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4" fontId="9" fillId="3" borderId="1" xfId="0" applyNumberFormat="1" applyFont="1" applyFill="1" applyBorder="1" applyAlignment="1">
      <alignment horizontal="center" vertical="center"/>
    </xf>
    <xf numFmtId="1" fontId="9" fillId="0" borderId="1" xfId="0" applyNumberFormat="1" applyFont="1" applyBorder="1" applyAlignment="1">
      <alignment horizontal="center" vertical="center"/>
    </xf>
    <xf numFmtId="10" fontId="9" fillId="3" borderId="1" xfId="0" applyNumberFormat="1" applyFont="1" applyFill="1" applyBorder="1" applyAlignment="1">
      <alignment horizontal="center" vertical="center"/>
    </xf>
    <xf numFmtId="4" fontId="9" fillId="0" borderId="1" xfId="0" applyNumberFormat="1" applyFont="1" applyBorder="1" applyAlignment="1">
      <alignment horizontal="center" vertical="center"/>
    </xf>
    <xf numFmtId="164" fontId="9" fillId="3" borderId="1" xfId="0" applyNumberFormat="1" applyFont="1" applyFill="1" applyBorder="1" applyAlignment="1">
      <alignment horizontal="center" vertical="center"/>
    </xf>
    <xf numFmtId="1" fontId="9" fillId="3" borderId="1" xfId="0" applyNumberFormat="1" applyFont="1" applyFill="1" applyBorder="1" applyAlignment="1">
      <alignment horizontal="center" vertical="center"/>
    </xf>
    <xf numFmtId="165" fontId="9" fillId="3" borderId="1" xfId="0" applyNumberFormat="1" applyFont="1" applyFill="1" applyBorder="1" applyAlignment="1">
      <alignment horizontal="center" vertical="center"/>
    </xf>
    <xf numFmtId="0" fontId="10" fillId="0" borderId="0" xfId="0" applyFont="1" applyAlignment="1">
      <alignment horizontal="right" vertical="center" wrapText="1"/>
    </xf>
    <xf numFmtId="0" fontId="11" fillId="2" borderId="1" xfId="0" applyFont="1" applyFill="1" applyBorder="1" applyAlignment="1">
      <alignment horizontal="center" vertical="center" wrapText="1"/>
    </xf>
    <xf numFmtId="165" fontId="9"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8"/>
  <sheetViews>
    <sheetView workbookViewId="0" rightToLeft="1" tabSelected="1" showGridLines="0">
      <pane ySplit="8" topLeftCell="A9" activePane="bottomLeft" state="frozen"/>
      <selection pane="bottomLeft"/>
    </sheetView>
  </sheetViews>
  <sheetFormatPr defaultRowHeight="15" outlineLevelRow="0" outlineLevelCol="0" x14ac:dyDescent="55"/>
  <cols>
    <col min="1" max="1" width="8" customWidth="1"/>
    <col min="2" max="2" width="14" customWidth="1"/>
    <col min="3" max="3" width="15" customWidth="1"/>
    <col min="4" max="6" width="14" customWidth="1"/>
    <col min="7" max="7" width="15" customWidth="1"/>
  </cols>
  <sheetData>
    <row r="1" spans="1:7" x14ac:dyDescent="0.25">
      <c r="A1" s="7" t="s">
        <v>17</v>
      </c>
      <c r="B1" s="7"/>
      <c r="C1" s="7"/>
      <c r="D1" s="7"/>
      <c r="E1" s="7"/>
      <c r="F1" s="7"/>
      <c r="G1" s="7"/>
    </row>
    <row r="2" spans="1:7" x14ac:dyDescent="0.25">
      <c r="A2" s="8" t="s">
        <v>18</v>
      </c>
      <c r="B2" s="8"/>
      <c r="C2" s="9">
        <v>250000</v>
      </c>
      <c r="E2" s="8" t="s">
        <v>19</v>
      </c>
      <c r="F2" s="8"/>
      <c r="G2" s="10">
        <f>ROUND(C4*C5,0)</f>
      </c>
    </row>
    <row r="3" spans="1:7" x14ac:dyDescent="0.25">
      <c r="A3" s="8" t="s">
        <v>20</v>
      </c>
      <c r="B3" s="8"/>
      <c r="C3" s="11">
        <v>0.12</v>
      </c>
      <c r="E3" s="8" t="s">
        <v>21</v>
      </c>
      <c r="F3" s="8"/>
      <c r="G3" s="12">
        <f>IF(C3=0,ROUND(C2/G2,2),ROUND(-PMT(C3/C5,G2,C2),2))</f>
      </c>
    </row>
    <row r="4" spans="1:7" x14ac:dyDescent="0.25">
      <c r="A4" s="8" t="s">
        <v>22</v>
      </c>
      <c r="B4" s="8"/>
      <c r="C4" s="13">
        <v>5</v>
      </c>
      <c r="E4" s="8" t="s">
        <v>23</v>
      </c>
      <c r="F4" s="8"/>
      <c r="G4" s="12">
        <f>SUM(E9:E248)</f>
      </c>
    </row>
    <row r="5" spans="1:7" x14ac:dyDescent="0.25">
      <c r="A5" s="8" t="s">
        <v>24</v>
      </c>
      <c r="B5" s="8"/>
      <c r="C5" s="14">
        <v>12</v>
      </c>
      <c r="E5" s="8" t="s">
        <v>25</v>
      </c>
      <c r="F5" s="8"/>
      <c r="G5" s="12">
        <f>SUM(D9:D248)</f>
      </c>
    </row>
    <row r="6" spans="1:3" x14ac:dyDescent="0.25">
      <c r="A6" s="8" t="s">
        <v>26</v>
      </c>
      <c r="B6" s="8"/>
      <c r="C6" s="15">
        <v>46327</v>
      </c>
    </row>
    <row r="7" ht="44" customHeight="1" spans="1:7" x14ac:dyDescent="0.25">
      <c r="A7" s="16" t="s">
        <v>27</v>
      </c>
      <c r="B7" s="16"/>
      <c r="C7" s="16"/>
      <c r="D7" s="16"/>
      <c r="E7" s="16"/>
      <c r="F7" s="16"/>
      <c r="G7" s="16"/>
    </row>
    <row r="8" ht="32" customHeight="1" spans="1:7" x14ac:dyDescent="0.25">
      <c r="A8" s="17" t="s">
        <v>28</v>
      </c>
      <c r="B8" s="17" t="s">
        <v>29</v>
      </c>
      <c r="C8" s="17" t="s">
        <v>30</v>
      </c>
      <c r="D8" s="17" t="s">
        <v>31</v>
      </c>
      <c r="E8" s="17" t="s">
        <v>32</v>
      </c>
      <c r="F8" s="17" t="s">
        <v>33</v>
      </c>
      <c r="G8" s="17" t="s">
        <v>34</v>
      </c>
    </row>
    <row r="9" spans="1:7" x14ac:dyDescent="0.25">
      <c r="A9" s="10">
        <f>IF(ROW()-8&lt;=$G$2,ROW()-8,"")</f>
      </c>
      <c r="B9" s="18">
        <f>IF(A9="","",EDATE($C$6,(A9-1)*12/$C$5))</f>
      </c>
      <c r="C9" s="12">
        <f>IF(A9="","",$C$2)</f>
      </c>
      <c r="D9" s="12">
        <f>IF(A9="","",IF(A9=$G$2,C9+E9,$G$3))</f>
      </c>
      <c r="E9" s="12">
        <f>IF(A9="","",ROUND(C9*$C$3/$C$5,2))</f>
      </c>
      <c r="F9" s="12">
        <f>IF(A9="","",D9-E9)</f>
      </c>
      <c r="G9" s="12">
        <f>IF(A9="","",ROUND(C9-F9,2))</f>
      </c>
    </row>
    <row r="10" spans="1:7" x14ac:dyDescent="0.25">
      <c r="A10" s="10">
        <f>IF(ROW()-8&lt;=$G$2,ROW()-8,"")</f>
      </c>
      <c r="B10" s="18">
        <f>IF(A10="","",EDATE($C$6,(A10-1)*12/$C$5))</f>
      </c>
      <c r="C10" s="12">
        <f>IF(A10="","",G9)</f>
      </c>
      <c r="D10" s="12">
        <f>IF(A10="","",IF(A10=$G$2,C10+E10,$G$3))</f>
      </c>
      <c r="E10" s="12">
        <f>IF(A10="","",ROUND(C10*$C$3/$C$5,2))</f>
      </c>
      <c r="F10" s="12">
        <f>IF(A10="","",D10-E10)</f>
      </c>
      <c r="G10" s="12">
        <f>IF(A10="","",ROUND(C10-F10,2))</f>
      </c>
    </row>
    <row r="11" spans="1:7" x14ac:dyDescent="0.25">
      <c r="A11" s="10">
        <f>IF(ROW()-8&lt;=$G$2,ROW()-8,"")</f>
      </c>
      <c r="B11" s="18">
        <f>IF(A11="","",EDATE($C$6,(A11-1)*12/$C$5))</f>
      </c>
      <c r="C11" s="12">
        <f>IF(A11="","",G10)</f>
      </c>
      <c r="D11" s="12">
        <f>IF(A11="","",IF(A11=$G$2,C11+E11,$G$3))</f>
      </c>
      <c r="E11" s="12">
        <f>IF(A11="","",ROUND(C11*$C$3/$C$5,2))</f>
      </c>
      <c r="F11" s="12">
        <f>IF(A11="","",D11-E11)</f>
      </c>
      <c r="G11" s="12">
        <f>IF(A11="","",ROUND(C11-F11,2))</f>
      </c>
    </row>
    <row r="12" spans="1:7" x14ac:dyDescent="0.25">
      <c r="A12" s="10">
        <f>IF(ROW()-8&lt;=$G$2,ROW()-8,"")</f>
      </c>
      <c r="B12" s="18">
        <f>IF(A12="","",EDATE($C$6,(A12-1)*12/$C$5))</f>
      </c>
      <c r="C12" s="12">
        <f>IF(A12="","",G11)</f>
      </c>
      <c r="D12" s="12">
        <f>IF(A12="","",IF(A12=$G$2,C12+E12,$G$3))</f>
      </c>
      <c r="E12" s="12">
        <f>IF(A12="","",ROUND(C12*$C$3/$C$5,2))</f>
      </c>
      <c r="F12" s="12">
        <f>IF(A12="","",D12-E12)</f>
      </c>
      <c r="G12" s="12">
        <f>IF(A12="","",ROUND(C12-F12,2))</f>
      </c>
    </row>
    <row r="13" spans="1:7" x14ac:dyDescent="0.25">
      <c r="A13" s="10">
        <f>IF(ROW()-8&lt;=$G$2,ROW()-8,"")</f>
      </c>
      <c r="B13" s="18">
        <f>IF(A13="","",EDATE($C$6,(A13-1)*12/$C$5))</f>
      </c>
      <c r="C13" s="12">
        <f>IF(A13="","",G12)</f>
      </c>
      <c r="D13" s="12">
        <f>IF(A13="","",IF(A13=$G$2,C13+E13,$G$3))</f>
      </c>
      <c r="E13" s="12">
        <f>IF(A13="","",ROUND(C13*$C$3/$C$5,2))</f>
      </c>
      <c r="F13" s="12">
        <f>IF(A13="","",D13-E13)</f>
      </c>
      <c r="G13" s="12">
        <f>IF(A13="","",ROUND(C13-F13,2))</f>
      </c>
    </row>
    <row r="14" spans="1:7" x14ac:dyDescent="0.25">
      <c r="A14" s="10">
        <f>IF(ROW()-8&lt;=$G$2,ROW()-8,"")</f>
      </c>
      <c r="B14" s="18">
        <f>IF(A14="","",EDATE($C$6,(A14-1)*12/$C$5))</f>
      </c>
      <c r="C14" s="12">
        <f>IF(A14="","",G13)</f>
      </c>
      <c r="D14" s="12">
        <f>IF(A14="","",IF(A14=$G$2,C14+E14,$G$3))</f>
      </c>
      <c r="E14" s="12">
        <f>IF(A14="","",ROUND(C14*$C$3/$C$5,2))</f>
      </c>
      <c r="F14" s="12">
        <f>IF(A14="","",D14-E14)</f>
      </c>
      <c r="G14" s="12">
        <f>IF(A14="","",ROUND(C14-F14,2))</f>
      </c>
    </row>
    <row r="15" spans="1:7" x14ac:dyDescent="0.25">
      <c r="A15" s="10">
        <f>IF(ROW()-8&lt;=$G$2,ROW()-8,"")</f>
      </c>
      <c r="B15" s="18">
        <f>IF(A15="","",EDATE($C$6,(A15-1)*12/$C$5))</f>
      </c>
      <c r="C15" s="12">
        <f>IF(A15="","",G14)</f>
      </c>
      <c r="D15" s="12">
        <f>IF(A15="","",IF(A15=$G$2,C15+E15,$G$3))</f>
      </c>
      <c r="E15" s="12">
        <f>IF(A15="","",ROUND(C15*$C$3/$C$5,2))</f>
      </c>
      <c r="F15" s="12">
        <f>IF(A15="","",D15-E15)</f>
      </c>
      <c r="G15" s="12">
        <f>IF(A15="","",ROUND(C15-F15,2))</f>
      </c>
    </row>
    <row r="16" spans="1:7" x14ac:dyDescent="0.25">
      <c r="A16" s="10">
        <f>IF(ROW()-8&lt;=$G$2,ROW()-8,"")</f>
      </c>
      <c r="B16" s="18">
        <f>IF(A16="","",EDATE($C$6,(A16-1)*12/$C$5))</f>
      </c>
      <c r="C16" s="12">
        <f>IF(A16="","",G15)</f>
      </c>
      <c r="D16" s="12">
        <f>IF(A16="","",IF(A16=$G$2,C16+E16,$G$3))</f>
      </c>
      <c r="E16" s="12">
        <f>IF(A16="","",ROUND(C16*$C$3/$C$5,2))</f>
      </c>
      <c r="F16" s="12">
        <f>IF(A16="","",D16-E16)</f>
      </c>
      <c r="G16" s="12">
        <f>IF(A16="","",ROUND(C16-F16,2))</f>
      </c>
    </row>
    <row r="17" spans="1:7" x14ac:dyDescent="0.25">
      <c r="A17" s="10">
        <f>IF(ROW()-8&lt;=$G$2,ROW()-8,"")</f>
      </c>
      <c r="B17" s="18">
        <f>IF(A17="","",EDATE($C$6,(A17-1)*12/$C$5))</f>
      </c>
      <c r="C17" s="12">
        <f>IF(A17="","",G16)</f>
      </c>
      <c r="D17" s="12">
        <f>IF(A17="","",IF(A17=$G$2,C17+E17,$G$3))</f>
      </c>
      <c r="E17" s="12">
        <f>IF(A17="","",ROUND(C17*$C$3/$C$5,2))</f>
      </c>
      <c r="F17" s="12">
        <f>IF(A17="","",D17-E17)</f>
      </c>
      <c r="G17" s="12">
        <f>IF(A17="","",ROUND(C17-F17,2))</f>
      </c>
    </row>
    <row r="18" spans="1:7" x14ac:dyDescent="0.25">
      <c r="A18" s="10">
        <f>IF(ROW()-8&lt;=$G$2,ROW()-8,"")</f>
      </c>
      <c r="B18" s="18">
        <f>IF(A18="","",EDATE($C$6,(A18-1)*12/$C$5))</f>
      </c>
      <c r="C18" s="12">
        <f>IF(A18="","",G17)</f>
      </c>
      <c r="D18" s="12">
        <f>IF(A18="","",IF(A18=$G$2,C18+E18,$G$3))</f>
      </c>
      <c r="E18" s="12">
        <f>IF(A18="","",ROUND(C18*$C$3/$C$5,2))</f>
      </c>
      <c r="F18" s="12">
        <f>IF(A18="","",D18-E18)</f>
      </c>
      <c r="G18" s="12">
        <f>IF(A18="","",ROUND(C18-F18,2))</f>
      </c>
    </row>
    <row r="19" spans="1:7" x14ac:dyDescent="0.25">
      <c r="A19" s="10">
        <f>IF(ROW()-8&lt;=$G$2,ROW()-8,"")</f>
      </c>
      <c r="B19" s="18">
        <f>IF(A19="","",EDATE($C$6,(A19-1)*12/$C$5))</f>
      </c>
      <c r="C19" s="12">
        <f>IF(A19="","",G18)</f>
      </c>
      <c r="D19" s="12">
        <f>IF(A19="","",IF(A19=$G$2,C19+E19,$G$3))</f>
      </c>
      <c r="E19" s="12">
        <f>IF(A19="","",ROUND(C19*$C$3/$C$5,2))</f>
      </c>
      <c r="F19" s="12">
        <f>IF(A19="","",D19-E19)</f>
      </c>
      <c r="G19" s="12">
        <f>IF(A19="","",ROUND(C19-F19,2))</f>
      </c>
    </row>
    <row r="20" spans="1:7" x14ac:dyDescent="0.25">
      <c r="A20" s="10">
        <f>IF(ROW()-8&lt;=$G$2,ROW()-8,"")</f>
      </c>
      <c r="B20" s="18">
        <f>IF(A20="","",EDATE($C$6,(A20-1)*12/$C$5))</f>
      </c>
      <c r="C20" s="12">
        <f>IF(A20="","",G19)</f>
      </c>
      <c r="D20" s="12">
        <f>IF(A20="","",IF(A20=$G$2,C20+E20,$G$3))</f>
      </c>
      <c r="E20" s="12">
        <f>IF(A20="","",ROUND(C20*$C$3/$C$5,2))</f>
      </c>
      <c r="F20" s="12">
        <f>IF(A20="","",D20-E20)</f>
      </c>
      <c r="G20" s="12">
        <f>IF(A20="","",ROUND(C20-F20,2))</f>
      </c>
    </row>
    <row r="21" spans="1:7" x14ac:dyDescent="0.25">
      <c r="A21" s="10">
        <f>IF(ROW()-8&lt;=$G$2,ROW()-8,"")</f>
      </c>
      <c r="B21" s="18">
        <f>IF(A21="","",EDATE($C$6,(A21-1)*12/$C$5))</f>
      </c>
      <c r="C21" s="12">
        <f>IF(A21="","",G20)</f>
      </c>
      <c r="D21" s="12">
        <f>IF(A21="","",IF(A21=$G$2,C21+E21,$G$3))</f>
      </c>
      <c r="E21" s="12">
        <f>IF(A21="","",ROUND(C21*$C$3/$C$5,2))</f>
      </c>
      <c r="F21" s="12">
        <f>IF(A21="","",D21-E21)</f>
      </c>
      <c r="G21" s="12">
        <f>IF(A21="","",ROUND(C21-F21,2))</f>
      </c>
    </row>
    <row r="22" spans="1:7" x14ac:dyDescent="0.25">
      <c r="A22" s="10">
        <f>IF(ROW()-8&lt;=$G$2,ROW()-8,"")</f>
      </c>
      <c r="B22" s="18">
        <f>IF(A22="","",EDATE($C$6,(A22-1)*12/$C$5))</f>
      </c>
      <c r="C22" s="12">
        <f>IF(A22="","",G21)</f>
      </c>
      <c r="D22" s="12">
        <f>IF(A22="","",IF(A22=$G$2,C22+E22,$G$3))</f>
      </c>
      <c r="E22" s="12">
        <f>IF(A22="","",ROUND(C22*$C$3/$C$5,2))</f>
      </c>
      <c r="F22" s="12">
        <f>IF(A22="","",D22-E22)</f>
      </c>
      <c r="G22" s="12">
        <f>IF(A22="","",ROUND(C22-F22,2))</f>
      </c>
    </row>
    <row r="23" spans="1:7" x14ac:dyDescent="0.25">
      <c r="A23" s="10">
        <f>IF(ROW()-8&lt;=$G$2,ROW()-8,"")</f>
      </c>
      <c r="B23" s="18">
        <f>IF(A23="","",EDATE($C$6,(A23-1)*12/$C$5))</f>
      </c>
      <c r="C23" s="12">
        <f>IF(A23="","",G22)</f>
      </c>
      <c r="D23" s="12">
        <f>IF(A23="","",IF(A23=$G$2,C23+E23,$G$3))</f>
      </c>
      <c r="E23" s="12">
        <f>IF(A23="","",ROUND(C23*$C$3/$C$5,2))</f>
      </c>
      <c r="F23" s="12">
        <f>IF(A23="","",D23-E23)</f>
      </c>
      <c r="G23" s="12">
        <f>IF(A23="","",ROUND(C23-F23,2))</f>
      </c>
    </row>
    <row r="24" spans="1:7" x14ac:dyDescent="0.25">
      <c r="A24" s="10">
        <f>IF(ROW()-8&lt;=$G$2,ROW()-8,"")</f>
      </c>
      <c r="B24" s="18">
        <f>IF(A24="","",EDATE($C$6,(A24-1)*12/$C$5))</f>
      </c>
      <c r="C24" s="12">
        <f>IF(A24="","",G23)</f>
      </c>
      <c r="D24" s="12">
        <f>IF(A24="","",IF(A24=$G$2,C24+E24,$G$3))</f>
      </c>
      <c r="E24" s="12">
        <f>IF(A24="","",ROUND(C24*$C$3/$C$5,2))</f>
      </c>
      <c r="F24" s="12">
        <f>IF(A24="","",D24-E24)</f>
      </c>
      <c r="G24" s="12">
        <f>IF(A24="","",ROUND(C24-F24,2))</f>
      </c>
    </row>
    <row r="25" spans="1:7" x14ac:dyDescent="0.25">
      <c r="A25" s="10">
        <f>IF(ROW()-8&lt;=$G$2,ROW()-8,"")</f>
      </c>
      <c r="B25" s="18">
        <f>IF(A25="","",EDATE($C$6,(A25-1)*12/$C$5))</f>
      </c>
      <c r="C25" s="12">
        <f>IF(A25="","",G24)</f>
      </c>
      <c r="D25" s="12">
        <f>IF(A25="","",IF(A25=$G$2,C25+E25,$G$3))</f>
      </c>
      <c r="E25" s="12">
        <f>IF(A25="","",ROUND(C25*$C$3/$C$5,2))</f>
      </c>
      <c r="F25" s="12">
        <f>IF(A25="","",D25-E25)</f>
      </c>
      <c r="G25" s="12">
        <f>IF(A25="","",ROUND(C25-F25,2))</f>
      </c>
    </row>
    <row r="26" spans="1:7" x14ac:dyDescent="0.25">
      <c r="A26" s="10">
        <f>IF(ROW()-8&lt;=$G$2,ROW()-8,"")</f>
      </c>
      <c r="B26" s="18">
        <f>IF(A26="","",EDATE($C$6,(A26-1)*12/$C$5))</f>
      </c>
      <c r="C26" s="12">
        <f>IF(A26="","",G25)</f>
      </c>
      <c r="D26" s="12">
        <f>IF(A26="","",IF(A26=$G$2,C26+E26,$G$3))</f>
      </c>
      <c r="E26" s="12">
        <f>IF(A26="","",ROUND(C26*$C$3/$C$5,2))</f>
      </c>
      <c r="F26" s="12">
        <f>IF(A26="","",D26-E26)</f>
      </c>
      <c r="G26" s="12">
        <f>IF(A26="","",ROUND(C26-F26,2))</f>
      </c>
    </row>
    <row r="27" spans="1:7" x14ac:dyDescent="0.25">
      <c r="A27" s="10">
        <f>IF(ROW()-8&lt;=$G$2,ROW()-8,"")</f>
      </c>
      <c r="B27" s="18">
        <f>IF(A27="","",EDATE($C$6,(A27-1)*12/$C$5))</f>
      </c>
      <c r="C27" s="12">
        <f>IF(A27="","",G26)</f>
      </c>
      <c r="D27" s="12">
        <f>IF(A27="","",IF(A27=$G$2,C27+E27,$G$3))</f>
      </c>
      <c r="E27" s="12">
        <f>IF(A27="","",ROUND(C27*$C$3/$C$5,2))</f>
      </c>
      <c r="F27" s="12">
        <f>IF(A27="","",D27-E27)</f>
      </c>
      <c r="G27" s="12">
        <f>IF(A27="","",ROUND(C27-F27,2))</f>
      </c>
    </row>
    <row r="28" spans="1:7" x14ac:dyDescent="0.25">
      <c r="A28" s="10">
        <f>IF(ROW()-8&lt;=$G$2,ROW()-8,"")</f>
      </c>
      <c r="B28" s="18">
        <f>IF(A28="","",EDATE($C$6,(A28-1)*12/$C$5))</f>
      </c>
      <c r="C28" s="12">
        <f>IF(A28="","",G27)</f>
      </c>
      <c r="D28" s="12">
        <f>IF(A28="","",IF(A28=$G$2,C28+E28,$G$3))</f>
      </c>
      <c r="E28" s="12">
        <f>IF(A28="","",ROUND(C28*$C$3/$C$5,2))</f>
      </c>
      <c r="F28" s="12">
        <f>IF(A28="","",D28-E28)</f>
      </c>
      <c r="G28" s="12">
        <f>IF(A28="","",ROUND(C28-F28,2))</f>
      </c>
    </row>
    <row r="29" spans="1:7" x14ac:dyDescent="0.25">
      <c r="A29" s="10">
        <f>IF(ROW()-8&lt;=$G$2,ROW()-8,"")</f>
      </c>
      <c r="B29" s="18">
        <f>IF(A29="","",EDATE($C$6,(A29-1)*12/$C$5))</f>
      </c>
      <c r="C29" s="12">
        <f>IF(A29="","",G28)</f>
      </c>
      <c r="D29" s="12">
        <f>IF(A29="","",IF(A29=$G$2,C29+E29,$G$3))</f>
      </c>
      <c r="E29" s="12">
        <f>IF(A29="","",ROUND(C29*$C$3/$C$5,2))</f>
      </c>
      <c r="F29" s="12">
        <f>IF(A29="","",D29-E29)</f>
      </c>
      <c r="G29" s="12">
        <f>IF(A29="","",ROUND(C29-F29,2))</f>
      </c>
    </row>
    <row r="30" spans="1:7" x14ac:dyDescent="0.25">
      <c r="A30" s="10">
        <f>IF(ROW()-8&lt;=$G$2,ROW()-8,"")</f>
      </c>
      <c r="B30" s="18">
        <f>IF(A30="","",EDATE($C$6,(A30-1)*12/$C$5))</f>
      </c>
      <c r="C30" s="12">
        <f>IF(A30="","",G29)</f>
      </c>
      <c r="D30" s="12">
        <f>IF(A30="","",IF(A30=$G$2,C30+E30,$G$3))</f>
      </c>
      <c r="E30" s="12">
        <f>IF(A30="","",ROUND(C30*$C$3/$C$5,2))</f>
      </c>
      <c r="F30" s="12">
        <f>IF(A30="","",D30-E30)</f>
      </c>
      <c r="G30" s="12">
        <f>IF(A30="","",ROUND(C30-F30,2))</f>
      </c>
    </row>
    <row r="31" spans="1:7" x14ac:dyDescent="0.25">
      <c r="A31" s="10">
        <f>IF(ROW()-8&lt;=$G$2,ROW()-8,"")</f>
      </c>
      <c r="B31" s="18">
        <f>IF(A31="","",EDATE($C$6,(A31-1)*12/$C$5))</f>
      </c>
      <c r="C31" s="12">
        <f>IF(A31="","",G30)</f>
      </c>
      <c r="D31" s="12">
        <f>IF(A31="","",IF(A31=$G$2,C31+E31,$G$3))</f>
      </c>
      <c r="E31" s="12">
        <f>IF(A31="","",ROUND(C31*$C$3/$C$5,2))</f>
      </c>
      <c r="F31" s="12">
        <f>IF(A31="","",D31-E31)</f>
      </c>
      <c r="G31" s="12">
        <f>IF(A31="","",ROUND(C31-F31,2))</f>
      </c>
    </row>
    <row r="32" spans="1:7" x14ac:dyDescent="0.25">
      <c r="A32" s="10">
        <f>IF(ROW()-8&lt;=$G$2,ROW()-8,"")</f>
      </c>
      <c r="B32" s="18">
        <f>IF(A32="","",EDATE($C$6,(A32-1)*12/$C$5))</f>
      </c>
      <c r="C32" s="12">
        <f>IF(A32="","",G31)</f>
      </c>
      <c r="D32" s="12">
        <f>IF(A32="","",IF(A32=$G$2,C32+E32,$G$3))</f>
      </c>
      <c r="E32" s="12">
        <f>IF(A32="","",ROUND(C32*$C$3/$C$5,2))</f>
      </c>
      <c r="F32" s="12">
        <f>IF(A32="","",D32-E32)</f>
      </c>
      <c r="G32" s="12">
        <f>IF(A32="","",ROUND(C32-F32,2))</f>
      </c>
    </row>
    <row r="33" spans="1:7" x14ac:dyDescent="0.25">
      <c r="A33" s="10">
        <f>IF(ROW()-8&lt;=$G$2,ROW()-8,"")</f>
      </c>
      <c r="B33" s="18">
        <f>IF(A33="","",EDATE($C$6,(A33-1)*12/$C$5))</f>
      </c>
      <c r="C33" s="12">
        <f>IF(A33="","",G32)</f>
      </c>
      <c r="D33" s="12">
        <f>IF(A33="","",IF(A33=$G$2,C33+E33,$G$3))</f>
      </c>
      <c r="E33" s="12">
        <f>IF(A33="","",ROUND(C33*$C$3/$C$5,2))</f>
      </c>
      <c r="F33" s="12">
        <f>IF(A33="","",D33-E33)</f>
      </c>
      <c r="G33" s="12">
        <f>IF(A33="","",ROUND(C33-F33,2))</f>
      </c>
    </row>
    <row r="34" spans="1:7" x14ac:dyDescent="0.25">
      <c r="A34" s="10">
        <f>IF(ROW()-8&lt;=$G$2,ROW()-8,"")</f>
      </c>
      <c r="B34" s="18">
        <f>IF(A34="","",EDATE($C$6,(A34-1)*12/$C$5))</f>
      </c>
      <c r="C34" s="12">
        <f>IF(A34="","",G33)</f>
      </c>
      <c r="D34" s="12">
        <f>IF(A34="","",IF(A34=$G$2,C34+E34,$G$3))</f>
      </c>
      <c r="E34" s="12">
        <f>IF(A34="","",ROUND(C34*$C$3/$C$5,2))</f>
      </c>
      <c r="F34" s="12">
        <f>IF(A34="","",D34-E34)</f>
      </c>
      <c r="G34" s="12">
        <f>IF(A34="","",ROUND(C34-F34,2))</f>
      </c>
    </row>
    <row r="35" spans="1:7" x14ac:dyDescent="0.25">
      <c r="A35" s="10">
        <f>IF(ROW()-8&lt;=$G$2,ROW()-8,"")</f>
      </c>
      <c r="B35" s="18">
        <f>IF(A35="","",EDATE($C$6,(A35-1)*12/$C$5))</f>
      </c>
      <c r="C35" s="12">
        <f>IF(A35="","",G34)</f>
      </c>
      <c r="D35" s="12">
        <f>IF(A35="","",IF(A35=$G$2,C35+E35,$G$3))</f>
      </c>
      <c r="E35" s="12">
        <f>IF(A35="","",ROUND(C35*$C$3/$C$5,2))</f>
      </c>
      <c r="F35" s="12">
        <f>IF(A35="","",D35-E35)</f>
      </c>
      <c r="G35" s="12">
        <f>IF(A35="","",ROUND(C35-F35,2))</f>
      </c>
    </row>
    <row r="36" spans="1:7" x14ac:dyDescent="0.25">
      <c r="A36" s="10">
        <f>IF(ROW()-8&lt;=$G$2,ROW()-8,"")</f>
      </c>
      <c r="B36" s="18">
        <f>IF(A36="","",EDATE($C$6,(A36-1)*12/$C$5))</f>
      </c>
      <c r="C36" s="12">
        <f>IF(A36="","",G35)</f>
      </c>
      <c r="D36" s="12">
        <f>IF(A36="","",IF(A36=$G$2,C36+E36,$G$3))</f>
      </c>
      <c r="E36" s="12">
        <f>IF(A36="","",ROUND(C36*$C$3/$C$5,2))</f>
      </c>
      <c r="F36" s="12">
        <f>IF(A36="","",D36-E36)</f>
      </c>
      <c r="G36" s="12">
        <f>IF(A36="","",ROUND(C36-F36,2))</f>
      </c>
    </row>
    <row r="37" spans="1:7" x14ac:dyDescent="0.25">
      <c r="A37" s="10">
        <f>IF(ROW()-8&lt;=$G$2,ROW()-8,"")</f>
      </c>
      <c r="B37" s="18">
        <f>IF(A37="","",EDATE($C$6,(A37-1)*12/$C$5))</f>
      </c>
      <c r="C37" s="12">
        <f>IF(A37="","",G36)</f>
      </c>
      <c r="D37" s="12">
        <f>IF(A37="","",IF(A37=$G$2,C37+E37,$G$3))</f>
      </c>
      <c r="E37" s="12">
        <f>IF(A37="","",ROUND(C37*$C$3/$C$5,2))</f>
      </c>
      <c r="F37" s="12">
        <f>IF(A37="","",D37-E37)</f>
      </c>
      <c r="G37" s="12">
        <f>IF(A37="","",ROUND(C37-F37,2))</f>
      </c>
    </row>
    <row r="38" spans="1:7" x14ac:dyDescent="0.25">
      <c r="A38" s="10">
        <f>IF(ROW()-8&lt;=$G$2,ROW()-8,"")</f>
      </c>
      <c r="B38" s="18">
        <f>IF(A38="","",EDATE($C$6,(A38-1)*12/$C$5))</f>
      </c>
      <c r="C38" s="12">
        <f>IF(A38="","",G37)</f>
      </c>
      <c r="D38" s="12">
        <f>IF(A38="","",IF(A38=$G$2,C38+E38,$G$3))</f>
      </c>
      <c r="E38" s="12">
        <f>IF(A38="","",ROUND(C38*$C$3/$C$5,2))</f>
      </c>
      <c r="F38" s="12">
        <f>IF(A38="","",D38-E38)</f>
      </c>
      <c r="G38" s="12">
        <f>IF(A38="","",ROUND(C38-F38,2))</f>
      </c>
    </row>
    <row r="39" spans="1:7" x14ac:dyDescent="0.25">
      <c r="A39" s="10">
        <f>IF(ROW()-8&lt;=$G$2,ROW()-8,"")</f>
      </c>
      <c r="B39" s="18">
        <f>IF(A39="","",EDATE($C$6,(A39-1)*12/$C$5))</f>
      </c>
      <c r="C39" s="12">
        <f>IF(A39="","",G38)</f>
      </c>
      <c r="D39" s="12">
        <f>IF(A39="","",IF(A39=$G$2,C39+E39,$G$3))</f>
      </c>
      <c r="E39" s="12">
        <f>IF(A39="","",ROUND(C39*$C$3/$C$5,2))</f>
      </c>
      <c r="F39" s="12">
        <f>IF(A39="","",D39-E39)</f>
      </c>
      <c r="G39" s="12">
        <f>IF(A39="","",ROUND(C39-F39,2))</f>
      </c>
    </row>
    <row r="40" spans="1:7" x14ac:dyDescent="0.25">
      <c r="A40" s="10">
        <f>IF(ROW()-8&lt;=$G$2,ROW()-8,"")</f>
      </c>
      <c r="B40" s="18">
        <f>IF(A40="","",EDATE($C$6,(A40-1)*12/$C$5))</f>
      </c>
      <c r="C40" s="12">
        <f>IF(A40="","",G39)</f>
      </c>
      <c r="D40" s="12">
        <f>IF(A40="","",IF(A40=$G$2,C40+E40,$G$3))</f>
      </c>
      <c r="E40" s="12">
        <f>IF(A40="","",ROUND(C40*$C$3/$C$5,2))</f>
      </c>
      <c r="F40" s="12">
        <f>IF(A40="","",D40-E40)</f>
      </c>
      <c r="G40" s="12">
        <f>IF(A40="","",ROUND(C40-F40,2))</f>
      </c>
    </row>
    <row r="41" spans="1:7" x14ac:dyDescent="0.25">
      <c r="A41" s="10">
        <f>IF(ROW()-8&lt;=$G$2,ROW()-8,"")</f>
      </c>
      <c r="B41" s="18">
        <f>IF(A41="","",EDATE($C$6,(A41-1)*12/$C$5))</f>
      </c>
      <c r="C41" s="12">
        <f>IF(A41="","",G40)</f>
      </c>
      <c r="D41" s="12">
        <f>IF(A41="","",IF(A41=$G$2,C41+E41,$G$3))</f>
      </c>
      <c r="E41" s="12">
        <f>IF(A41="","",ROUND(C41*$C$3/$C$5,2))</f>
      </c>
      <c r="F41" s="12">
        <f>IF(A41="","",D41-E41)</f>
      </c>
      <c r="G41" s="12">
        <f>IF(A41="","",ROUND(C41-F41,2))</f>
      </c>
    </row>
    <row r="42" spans="1:7" x14ac:dyDescent="0.25">
      <c r="A42" s="10">
        <f>IF(ROW()-8&lt;=$G$2,ROW()-8,"")</f>
      </c>
      <c r="B42" s="18">
        <f>IF(A42="","",EDATE($C$6,(A42-1)*12/$C$5))</f>
      </c>
      <c r="C42" s="12">
        <f>IF(A42="","",G41)</f>
      </c>
      <c r="D42" s="12">
        <f>IF(A42="","",IF(A42=$G$2,C42+E42,$G$3))</f>
      </c>
      <c r="E42" s="12">
        <f>IF(A42="","",ROUND(C42*$C$3/$C$5,2))</f>
      </c>
      <c r="F42" s="12">
        <f>IF(A42="","",D42-E42)</f>
      </c>
      <c r="G42" s="12">
        <f>IF(A42="","",ROUND(C42-F42,2))</f>
      </c>
    </row>
    <row r="43" spans="1:7" x14ac:dyDescent="0.25">
      <c r="A43" s="10">
        <f>IF(ROW()-8&lt;=$G$2,ROW()-8,"")</f>
      </c>
      <c r="B43" s="18">
        <f>IF(A43="","",EDATE($C$6,(A43-1)*12/$C$5))</f>
      </c>
      <c r="C43" s="12">
        <f>IF(A43="","",G42)</f>
      </c>
      <c r="D43" s="12">
        <f>IF(A43="","",IF(A43=$G$2,C43+E43,$G$3))</f>
      </c>
      <c r="E43" s="12">
        <f>IF(A43="","",ROUND(C43*$C$3/$C$5,2))</f>
      </c>
      <c r="F43" s="12">
        <f>IF(A43="","",D43-E43)</f>
      </c>
      <c r="G43" s="12">
        <f>IF(A43="","",ROUND(C43-F43,2))</f>
      </c>
    </row>
    <row r="44" spans="1:7" x14ac:dyDescent="0.25">
      <c r="A44" s="10">
        <f>IF(ROW()-8&lt;=$G$2,ROW()-8,"")</f>
      </c>
      <c r="B44" s="18">
        <f>IF(A44="","",EDATE($C$6,(A44-1)*12/$C$5))</f>
      </c>
      <c r="C44" s="12">
        <f>IF(A44="","",G43)</f>
      </c>
      <c r="D44" s="12">
        <f>IF(A44="","",IF(A44=$G$2,C44+E44,$G$3))</f>
      </c>
      <c r="E44" s="12">
        <f>IF(A44="","",ROUND(C44*$C$3/$C$5,2))</f>
      </c>
      <c r="F44" s="12">
        <f>IF(A44="","",D44-E44)</f>
      </c>
      <c r="G44" s="12">
        <f>IF(A44="","",ROUND(C44-F44,2))</f>
      </c>
    </row>
    <row r="45" spans="1:7" x14ac:dyDescent="0.25">
      <c r="A45" s="10">
        <f>IF(ROW()-8&lt;=$G$2,ROW()-8,"")</f>
      </c>
      <c r="B45" s="18">
        <f>IF(A45="","",EDATE($C$6,(A45-1)*12/$C$5))</f>
      </c>
      <c r="C45" s="12">
        <f>IF(A45="","",G44)</f>
      </c>
      <c r="D45" s="12">
        <f>IF(A45="","",IF(A45=$G$2,C45+E45,$G$3))</f>
      </c>
      <c r="E45" s="12">
        <f>IF(A45="","",ROUND(C45*$C$3/$C$5,2))</f>
      </c>
      <c r="F45" s="12">
        <f>IF(A45="","",D45-E45)</f>
      </c>
      <c r="G45" s="12">
        <f>IF(A45="","",ROUND(C45-F45,2))</f>
      </c>
    </row>
    <row r="46" spans="1:7" x14ac:dyDescent="0.25">
      <c r="A46" s="10">
        <f>IF(ROW()-8&lt;=$G$2,ROW()-8,"")</f>
      </c>
      <c r="B46" s="18">
        <f>IF(A46="","",EDATE($C$6,(A46-1)*12/$C$5))</f>
      </c>
      <c r="C46" s="12">
        <f>IF(A46="","",G45)</f>
      </c>
      <c r="D46" s="12">
        <f>IF(A46="","",IF(A46=$G$2,C46+E46,$G$3))</f>
      </c>
      <c r="E46" s="12">
        <f>IF(A46="","",ROUND(C46*$C$3/$C$5,2))</f>
      </c>
      <c r="F46" s="12">
        <f>IF(A46="","",D46-E46)</f>
      </c>
      <c r="G46" s="12">
        <f>IF(A46="","",ROUND(C46-F46,2))</f>
      </c>
    </row>
    <row r="47" spans="1:7" x14ac:dyDescent="0.25">
      <c r="A47" s="10">
        <f>IF(ROW()-8&lt;=$G$2,ROW()-8,"")</f>
      </c>
      <c r="B47" s="18">
        <f>IF(A47="","",EDATE($C$6,(A47-1)*12/$C$5))</f>
      </c>
      <c r="C47" s="12">
        <f>IF(A47="","",G46)</f>
      </c>
      <c r="D47" s="12">
        <f>IF(A47="","",IF(A47=$G$2,C47+E47,$G$3))</f>
      </c>
      <c r="E47" s="12">
        <f>IF(A47="","",ROUND(C47*$C$3/$C$5,2))</f>
      </c>
      <c r="F47" s="12">
        <f>IF(A47="","",D47-E47)</f>
      </c>
      <c r="G47" s="12">
        <f>IF(A47="","",ROUND(C47-F47,2))</f>
      </c>
    </row>
    <row r="48" spans="1:7" x14ac:dyDescent="0.25">
      <c r="A48" s="10">
        <f>IF(ROW()-8&lt;=$G$2,ROW()-8,"")</f>
      </c>
      <c r="B48" s="18">
        <f>IF(A48="","",EDATE($C$6,(A48-1)*12/$C$5))</f>
      </c>
      <c r="C48" s="12">
        <f>IF(A48="","",G47)</f>
      </c>
      <c r="D48" s="12">
        <f>IF(A48="","",IF(A48=$G$2,C48+E48,$G$3))</f>
      </c>
      <c r="E48" s="12">
        <f>IF(A48="","",ROUND(C48*$C$3/$C$5,2))</f>
      </c>
      <c r="F48" s="12">
        <f>IF(A48="","",D48-E48)</f>
      </c>
      <c r="G48" s="12">
        <f>IF(A48="","",ROUND(C48-F48,2))</f>
      </c>
    </row>
    <row r="49" spans="1:7" x14ac:dyDescent="0.25">
      <c r="A49" s="10">
        <f>IF(ROW()-8&lt;=$G$2,ROW()-8,"")</f>
      </c>
      <c r="B49" s="18">
        <f>IF(A49="","",EDATE($C$6,(A49-1)*12/$C$5))</f>
      </c>
      <c r="C49" s="12">
        <f>IF(A49="","",G48)</f>
      </c>
      <c r="D49" s="12">
        <f>IF(A49="","",IF(A49=$G$2,C49+E49,$G$3))</f>
      </c>
      <c r="E49" s="12">
        <f>IF(A49="","",ROUND(C49*$C$3/$C$5,2))</f>
      </c>
      <c r="F49" s="12">
        <f>IF(A49="","",D49-E49)</f>
      </c>
      <c r="G49" s="12">
        <f>IF(A49="","",ROUND(C49-F49,2))</f>
      </c>
    </row>
    <row r="50" spans="1:7" x14ac:dyDescent="0.25">
      <c r="A50" s="10">
        <f>IF(ROW()-8&lt;=$G$2,ROW()-8,"")</f>
      </c>
      <c r="B50" s="18">
        <f>IF(A50="","",EDATE($C$6,(A50-1)*12/$C$5))</f>
      </c>
      <c r="C50" s="12">
        <f>IF(A50="","",G49)</f>
      </c>
      <c r="D50" s="12">
        <f>IF(A50="","",IF(A50=$G$2,C50+E50,$G$3))</f>
      </c>
      <c r="E50" s="12">
        <f>IF(A50="","",ROUND(C50*$C$3/$C$5,2))</f>
      </c>
      <c r="F50" s="12">
        <f>IF(A50="","",D50-E50)</f>
      </c>
      <c r="G50" s="12">
        <f>IF(A50="","",ROUND(C50-F50,2))</f>
      </c>
    </row>
    <row r="51" spans="1:7" x14ac:dyDescent="0.25">
      <c r="A51" s="10">
        <f>IF(ROW()-8&lt;=$G$2,ROW()-8,"")</f>
      </c>
      <c r="B51" s="18">
        <f>IF(A51="","",EDATE($C$6,(A51-1)*12/$C$5))</f>
      </c>
      <c r="C51" s="12">
        <f>IF(A51="","",G50)</f>
      </c>
      <c r="D51" s="12">
        <f>IF(A51="","",IF(A51=$G$2,C51+E51,$G$3))</f>
      </c>
      <c r="E51" s="12">
        <f>IF(A51="","",ROUND(C51*$C$3/$C$5,2))</f>
      </c>
      <c r="F51" s="12">
        <f>IF(A51="","",D51-E51)</f>
      </c>
      <c r="G51" s="12">
        <f>IF(A51="","",ROUND(C51-F51,2))</f>
      </c>
    </row>
    <row r="52" spans="1:7" x14ac:dyDescent="0.25">
      <c r="A52" s="10">
        <f>IF(ROW()-8&lt;=$G$2,ROW()-8,"")</f>
      </c>
      <c r="B52" s="18">
        <f>IF(A52="","",EDATE($C$6,(A52-1)*12/$C$5))</f>
      </c>
      <c r="C52" s="12">
        <f>IF(A52="","",G51)</f>
      </c>
      <c r="D52" s="12">
        <f>IF(A52="","",IF(A52=$G$2,C52+E52,$G$3))</f>
      </c>
      <c r="E52" s="12">
        <f>IF(A52="","",ROUND(C52*$C$3/$C$5,2))</f>
      </c>
      <c r="F52" s="12">
        <f>IF(A52="","",D52-E52)</f>
      </c>
      <c r="G52" s="12">
        <f>IF(A52="","",ROUND(C52-F52,2))</f>
      </c>
    </row>
    <row r="53" spans="1:7" x14ac:dyDescent="0.25">
      <c r="A53" s="10">
        <f>IF(ROW()-8&lt;=$G$2,ROW()-8,"")</f>
      </c>
      <c r="B53" s="18">
        <f>IF(A53="","",EDATE($C$6,(A53-1)*12/$C$5))</f>
      </c>
      <c r="C53" s="12">
        <f>IF(A53="","",G52)</f>
      </c>
      <c r="D53" s="12">
        <f>IF(A53="","",IF(A53=$G$2,C53+E53,$G$3))</f>
      </c>
      <c r="E53" s="12">
        <f>IF(A53="","",ROUND(C53*$C$3/$C$5,2))</f>
      </c>
      <c r="F53" s="12">
        <f>IF(A53="","",D53-E53)</f>
      </c>
      <c r="G53" s="12">
        <f>IF(A53="","",ROUND(C53-F53,2))</f>
      </c>
    </row>
    <row r="54" spans="1:7" x14ac:dyDescent="0.25">
      <c r="A54" s="10">
        <f>IF(ROW()-8&lt;=$G$2,ROW()-8,"")</f>
      </c>
      <c r="B54" s="18">
        <f>IF(A54="","",EDATE($C$6,(A54-1)*12/$C$5))</f>
      </c>
      <c r="C54" s="12">
        <f>IF(A54="","",G53)</f>
      </c>
      <c r="D54" s="12">
        <f>IF(A54="","",IF(A54=$G$2,C54+E54,$G$3))</f>
      </c>
      <c r="E54" s="12">
        <f>IF(A54="","",ROUND(C54*$C$3/$C$5,2))</f>
      </c>
      <c r="F54" s="12">
        <f>IF(A54="","",D54-E54)</f>
      </c>
      <c r="G54" s="12">
        <f>IF(A54="","",ROUND(C54-F54,2))</f>
      </c>
    </row>
    <row r="55" spans="1:7" x14ac:dyDescent="0.25">
      <c r="A55" s="10">
        <f>IF(ROW()-8&lt;=$G$2,ROW()-8,"")</f>
      </c>
      <c r="B55" s="18">
        <f>IF(A55="","",EDATE($C$6,(A55-1)*12/$C$5))</f>
      </c>
      <c r="C55" s="12">
        <f>IF(A55="","",G54)</f>
      </c>
      <c r="D55" s="12">
        <f>IF(A55="","",IF(A55=$G$2,C55+E55,$G$3))</f>
      </c>
      <c r="E55" s="12">
        <f>IF(A55="","",ROUND(C55*$C$3/$C$5,2))</f>
      </c>
      <c r="F55" s="12">
        <f>IF(A55="","",D55-E55)</f>
      </c>
      <c r="G55" s="12">
        <f>IF(A55="","",ROUND(C55-F55,2))</f>
      </c>
    </row>
    <row r="56" spans="1:7" x14ac:dyDescent="0.25">
      <c r="A56" s="10">
        <f>IF(ROW()-8&lt;=$G$2,ROW()-8,"")</f>
      </c>
      <c r="B56" s="18">
        <f>IF(A56="","",EDATE($C$6,(A56-1)*12/$C$5))</f>
      </c>
      <c r="C56" s="12">
        <f>IF(A56="","",G55)</f>
      </c>
      <c r="D56" s="12">
        <f>IF(A56="","",IF(A56=$G$2,C56+E56,$G$3))</f>
      </c>
      <c r="E56" s="12">
        <f>IF(A56="","",ROUND(C56*$C$3/$C$5,2))</f>
      </c>
      <c r="F56" s="12">
        <f>IF(A56="","",D56-E56)</f>
      </c>
      <c r="G56" s="12">
        <f>IF(A56="","",ROUND(C56-F56,2))</f>
      </c>
    </row>
    <row r="57" spans="1:7" x14ac:dyDescent="0.25">
      <c r="A57" s="10">
        <f>IF(ROW()-8&lt;=$G$2,ROW()-8,"")</f>
      </c>
      <c r="B57" s="18">
        <f>IF(A57="","",EDATE($C$6,(A57-1)*12/$C$5))</f>
      </c>
      <c r="C57" s="12">
        <f>IF(A57="","",G56)</f>
      </c>
      <c r="D57" s="12">
        <f>IF(A57="","",IF(A57=$G$2,C57+E57,$G$3))</f>
      </c>
      <c r="E57" s="12">
        <f>IF(A57="","",ROUND(C57*$C$3/$C$5,2))</f>
      </c>
      <c r="F57" s="12">
        <f>IF(A57="","",D57-E57)</f>
      </c>
      <c r="G57" s="12">
        <f>IF(A57="","",ROUND(C57-F57,2))</f>
      </c>
    </row>
    <row r="58" spans="1:7" x14ac:dyDescent="0.25">
      <c r="A58" s="10">
        <f>IF(ROW()-8&lt;=$G$2,ROW()-8,"")</f>
      </c>
      <c r="B58" s="18">
        <f>IF(A58="","",EDATE($C$6,(A58-1)*12/$C$5))</f>
      </c>
      <c r="C58" s="12">
        <f>IF(A58="","",G57)</f>
      </c>
      <c r="D58" s="12">
        <f>IF(A58="","",IF(A58=$G$2,C58+E58,$G$3))</f>
      </c>
      <c r="E58" s="12">
        <f>IF(A58="","",ROUND(C58*$C$3/$C$5,2))</f>
      </c>
      <c r="F58" s="12">
        <f>IF(A58="","",D58-E58)</f>
      </c>
      <c r="G58" s="12">
        <f>IF(A58="","",ROUND(C58-F58,2))</f>
      </c>
    </row>
    <row r="59" spans="1:7" x14ac:dyDescent="0.25">
      <c r="A59" s="10">
        <f>IF(ROW()-8&lt;=$G$2,ROW()-8,"")</f>
      </c>
      <c r="B59" s="18">
        <f>IF(A59="","",EDATE($C$6,(A59-1)*12/$C$5))</f>
      </c>
      <c r="C59" s="12">
        <f>IF(A59="","",G58)</f>
      </c>
      <c r="D59" s="12">
        <f>IF(A59="","",IF(A59=$G$2,C59+E59,$G$3))</f>
      </c>
      <c r="E59" s="12">
        <f>IF(A59="","",ROUND(C59*$C$3/$C$5,2))</f>
      </c>
      <c r="F59" s="12">
        <f>IF(A59="","",D59-E59)</f>
      </c>
      <c r="G59" s="12">
        <f>IF(A59="","",ROUND(C59-F59,2))</f>
      </c>
    </row>
    <row r="60" spans="1:7" x14ac:dyDescent="0.25">
      <c r="A60" s="10">
        <f>IF(ROW()-8&lt;=$G$2,ROW()-8,"")</f>
      </c>
      <c r="B60" s="18">
        <f>IF(A60="","",EDATE($C$6,(A60-1)*12/$C$5))</f>
      </c>
      <c r="C60" s="12">
        <f>IF(A60="","",G59)</f>
      </c>
      <c r="D60" s="12">
        <f>IF(A60="","",IF(A60=$G$2,C60+E60,$G$3))</f>
      </c>
      <c r="E60" s="12">
        <f>IF(A60="","",ROUND(C60*$C$3/$C$5,2))</f>
      </c>
      <c r="F60" s="12">
        <f>IF(A60="","",D60-E60)</f>
      </c>
      <c r="G60" s="12">
        <f>IF(A60="","",ROUND(C60-F60,2))</f>
      </c>
    </row>
    <row r="61" spans="1:7" x14ac:dyDescent="0.25">
      <c r="A61" s="10">
        <f>IF(ROW()-8&lt;=$G$2,ROW()-8,"")</f>
      </c>
      <c r="B61" s="18">
        <f>IF(A61="","",EDATE($C$6,(A61-1)*12/$C$5))</f>
      </c>
      <c r="C61" s="12">
        <f>IF(A61="","",G60)</f>
      </c>
      <c r="D61" s="12">
        <f>IF(A61="","",IF(A61=$G$2,C61+E61,$G$3))</f>
      </c>
      <c r="E61" s="12">
        <f>IF(A61="","",ROUND(C61*$C$3/$C$5,2))</f>
      </c>
      <c r="F61" s="12">
        <f>IF(A61="","",D61-E61)</f>
      </c>
      <c r="G61" s="12">
        <f>IF(A61="","",ROUND(C61-F61,2))</f>
      </c>
    </row>
    <row r="62" spans="1:7" x14ac:dyDescent="0.25">
      <c r="A62" s="10">
        <f>IF(ROW()-8&lt;=$G$2,ROW()-8,"")</f>
      </c>
      <c r="B62" s="18">
        <f>IF(A62="","",EDATE($C$6,(A62-1)*12/$C$5))</f>
      </c>
      <c r="C62" s="12">
        <f>IF(A62="","",G61)</f>
      </c>
      <c r="D62" s="12">
        <f>IF(A62="","",IF(A62=$G$2,C62+E62,$G$3))</f>
      </c>
      <c r="E62" s="12">
        <f>IF(A62="","",ROUND(C62*$C$3/$C$5,2))</f>
      </c>
      <c r="F62" s="12">
        <f>IF(A62="","",D62-E62)</f>
      </c>
      <c r="G62" s="12">
        <f>IF(A62="","",ROUND(C62-F62,2))</f>
      </c>
    </row>
    <row r="63" spans="1:7" x14ac:dyDescent="0.25">
      <c r="A63" s="10">
        <f>IF(ROW()-8&lt;=$G$2,ROW()-8,"")</f>
      </c>
      <c r="B63" s="18">
        <f>IF(A63="","",EDATE($C$6,(A63-1)*12/$C$5))</f>
      </c>
      <c r="C63" s="12">
        <f>IF(A63="","",G62)</f>
      </c>
      <c r="D63" s="12">
        <f>IF(A63="","",IF(A63=$G$2,C63+E63,$G$3))</f>
      </c>
      <c r="E63" s="12">
        <f>IF(A63="","",ROUND(C63*$C$3/$C$5,2))</f>
      </c>
      <c r="F63" s="12">
        <f>IF(A63="","",D63-E63)</f>
      </c>
      <c r="G63" s="12">
        <f>IF(A63="","",ROUND(C63-F63,2))</f>
      </c>
    </row>
    <row r="64" spans="1:7" x14ac:dyDescent="0.25">
      <c r="A64" s="10">
        <f>IF(ROW()-8&lt;=$G$2,ROW()-8,"")</f>
      </c>
      <c r="B64" s="18">
        <f>IF(A64="","",EDATE($C$6,(A64-1)*12/$C$5))</f>
      </c>
      <c r="C64" s="12">
        <f>IF(A64="","",G63)</f>
      </c>
      <c r="D64" s="12">
        <f>IF(A64="","",IF(A64=$G$2,C64+E64,$G$3))</f>
      </c>
      <c r="E64" s="12">
        <f>IF(A64="","",ROUND(C64*$C$3/$C$5,2))</f>
      </c>
      <c r="F64" s="12">
        <f>IF(A64="","",D64-E64)</f>
      </c>
      <c r="G64" s="12">
        <f>IF(A64="","",ROUND(C64-F64,2))</f>
      </c>
    </row>
    <row r="65" spans="1:7" x14ac:dyDescent="0.25">
      <c r="A65" s="10">
        <f>IF(ROW()-8&lt;=$G$2,ROW()-8,"")</f>
      </c>
      <c r="B65" s="18">
        <f>IF(A65="","",EDATE($C$6,(A65-1)*12/$C$5))</f>
      </c>
      <c r="C65" s="12">
        <f>IF(A65="","",G64)</f>
      </c>
      <c r="D65" s="12">
        <f>IF(A65="","",IF(A65=$G$2,C65+E65,$G$3))</f>
      </c>
      <c r="E65" s="12">
        <f>IF(A65="","",ROUND(C65*$C$3/$C$5,2))</f>
      </c>
      <c r="F65" s="12">
        <f>IF(A65="","",D65-E65)</f>
      </c>
      <c r="G65" s="12">
        <f>IF(A65="","",ROUND(C65-F65,2))</f>
      </c>
    </row>
    <row r="66" spans="1:7" x14ac:dyDescent="0.25">
      <c r="A66" s="10">
        <f>IF(ROW()-8&lt;=$G$2,ROW()-8,"")</f>
      </c>
      <c r="B66" s="18">
        <f>IF(A66="","",EDATE($C$6,(A66-1)*12/$C$5))</f>
      </c>
      <c r="C66" s="12">
        <f>IF(A66="","",G65)</f>
      </c>
      <c r="D66" s="12">
        <f>IF(A66="","",IF(A66=$G$2,C66+E66,$G$3))</f>
      </c>
      <c r="E66" s="12">
        <f>IF(A66="","",ROUND(C66*$C$3/$C$5,2))</f>
      </c>
      <c r="F66" s="12">
        <f>IF(A66="","",D66-E66)</f>
      </c>
      <c r="G66" s="12">
        <f>IF(A66="","",ROUND(C66-F66,2))</f>
      </c>
    </row>
    <row r="67" spans="1:7" x14ac:dyDescent="0.25">
      <c r="A67" s="10">
        <f>IF(ROW()-8&lt;=$G$2,ROW()-8,"")</f>
      </c>
      <c r="B67" s="18">
        <f>IF(A67="","",EDATE($C$6,(A67-1)*12/$C$5))</f>
      </c>
      <c r="C67" s="12">
        <f>IF(A67="","",G66)</f>
      </c>
      <c r="D67" s="12">
        <f>IF(A67="","",IF(A67=$G$2,C67+E67,$G$3))</f>
      </c>
      <c r="E67" s="12">
        <f>IF(A67="","",ROUND(C67*$C$3/$C$5,2))</f>
      </c>
      <c r="F67" s="12">
        <f>IF(A67="","",D67-E67)</f>
      </c>
      <c r="G67" s="12">
        <f>IF(A67="","",ROUND(C67-F67,2))</f>
      </c>
    </row>
    <row r="68" spans="1:7" x14ac:dyDescent="0.25">
      <c r="A68" s="10">
        <f>IF(ROW()-8&lt;=$G$2,ROW()-8,"")</f>
      </c>
      <c r="B68" s="18">
        <f>IF(A68="","",EDATE($C$6,(A68-1)*12/$C$5))</f>
      </c>
      <c r="C68" s="12">
        <f>IF(A68="","",G67)</f>
      </c>
      <c r="D68" s="12">
        <f>IF(A68="","",IF(A68=$G$2,C68+E68,$G$3))</f>
      </c>
      <c r="E68" s="12">
        <f>IF(A68="","",ROUND(C68*$C$3/$C$5,2))</f>
      </c>
      <c r="F68" s="12">
        <f>IF(A68="","",D68-E68)</f>
      </c>
      <c r="G68" s="12">
        <f>IF(A68="","",ROUND(C68-F68,2))</f>
      </c>
    </row>
    <row r="69" spans="1:7" x14ac:dyDescent="0.25">
      <c r="A69" s="10">
        <f>IF(ROW()-8&lt;=$G$2,ROW()-8,"")</f>
      </c>
      <c r="B69" s="18">
        <f>IF(A69="","",EDATE($C$6,(A69-1)*12/$C$5))</f>
      </c>
      <c r="C69" s="12">
        <f>IF(A69="","",G68)</f>
      </c>
      <c r="D69" s="12">
        <f>IF(A69="","",IF(A69=$G$2,C69+E69,$G$3))</f>
      </c>
      <c r="E69" s="12">
        <f>IF(A69="","",ROUND(C69*$C$3/$C$5,2))</f>
      </c>
      <c r="F69" s="12">
        <f>IF(A69="","",D69-E69)</f>
      </c>
      <c r="G69" s="12">
        <f>IF(A69="","",ROUND(C69-F69,2))</f>
      </c>
    </row>
    <row r="70" spans="1:7" x14ac:dyDescent="0.25">
      <c r="A70" s="10">
        <f>IF(ROW()-8&lt;=$G$2,ROW()-8,"")</f>
      </c>
      <c r="B70" s="18">
        <f>IF(A70="","",EDATE($C$6,(A70-1)*12/$C$5))</f>
      </c>
      <c r="C70" s="12">
        <f>IF(A70="","",G69)</f>
      </c>
      <c r="D70" s="12">
        <f>IF(A70="","",IF(A70=$G$2,C70+E70,$G$3))</f>
      </c>
      <c r="E70" s="12">
        <f>IF(A70="","",ROUND(C70*$C$3/$C$5,2))</f>
      </c>
      <c r="F70" s="12">
        <f>IF(A70="","",D70-E70)</f>
      </c>
      <c r="G70" s="12">
        <f>IF(A70="","",ROUND(C70-F70,2))</f>
      </c>
    </row>
    <row r="71" spans="1:7" x14ac:dyDescent="0.25">
      <c r="A71" s="10">
        <f>IF(ROW()-8&lt;=$G$2,ROW()-8,"")</f>
      </c>
      <c r="B71" s="18">
        <f>IF(A71="","",EDATE($C$6,(A71-1)*12/$C$5))</f>
      </c>
      <c r="C71" s="12">
        <f>IF(A71="","",G70)</f>
      </c>
      <c r="D71" s="12">
        <f>IF(A71="","",IF(A71=$G$2,C71+E71,$G$3))</f>
      </c>
      <c r="E71" s="12">
        <f>IF(A71="","",ROUND(C71*$C$3/$C$5,2))</f>
      </c>
      <c r="F71" s="12">
        <f>IF(A71="","",D71-E71)</f>
      </c>
      <c r="G71" s="12">
        <f>IF(A71="","",ROUND(C71-F71,2))</f>
      </c>
    </row>
    <row r="72" spans="1:7" x14ac:dyDescent="0.25">
      <c r="A72" s="10">
        <f>IF(ROW()-8&lt;=$G$2,ROW()-8,"")</f>
      </c>
      <c r="B72" s="18">
        <f>IF(A72="","",EDATE($C$6,(A72-1)*12/$C$5))</f>
      </c>
      <c r="C72" s="12">
        <f>IF(A72="","",G71)</f>
      </c>
      <c r="D72" s="12">
        <f>IF(A72="","",IF(A72=$G$2,C72+E72,$G$3))</f>
      </c>
      <c r="E72" s="12">
        <f>IF(A72="","",ROUND(C72*$C$3/$C$5,2))</f>
      </c>
      <c r="F72" s="12">
        <f>IF(A72="","",D72-E72)</f>
      </c>
      <c r="G72" s="12">
        <f>IF(A72="","",ROUND(C72-F72,2))</f>
      </c>
    </row>
    <row r="73" spans="1:7" x14ac:dyDescent="0.25">
      <c r="A73" s="10">
        <f>IF(ROW()-8&lt;=$G$2,ROW()-8,"")</f>
      </c>
      <c r="B73" s="18">
        <f>IF(A73="","",EDATE($C$6,(A73-1)*12/$C$5))</f>
      </c>
      <c r="C73" s="12">
        <f>IF(A73="","",G72)</f>
      </c>
      <c r="D73" s="12">
        <f>IF(A73="","",IF(A73=$G$2,C73+E73,$G$3))</f>
      </c>
      <c r="E73" s="12">
        <f>IF(A73="","",ROUND(C73*$C$3/$C$5,2))</f>
      </c>
      <c r="F73" s="12">
        <f>IF(A73="","",D73-E73)</f>
      </c>
      <c r="G73" s="12">
        <f>IF(A73="","",ROUND(C73-F73,2))</f>
      </c>
    </row>
    <row r="74" spans="1:7" x14ac:dyDescent="0.25">
      <c r="A74" s="10">
        <f>IF(ROW()-8&lt;=$G$2,ROW()-8,"")</f>
      </c>
      <c r="B74" s="18">
        <f>IF(A74="","",EDATE($C$6,(A74-1)*12/$C$5))</f>
      </c>
      <c r="C74" s="12">
        <f>IF(A74="","",G73)</f>
      </c>
      <c r="D74" s="12">
        <f>IF(A74="","",IF(A74=$G$2,C74+E74,$G$3))</f>
      </c>
      <c r="E74" s="12">
        <f>IF(A74="","",ROUND(C74*$C$3/$C$5,2))</f>
      </c>
      <c r="F74" s="12">
        <f>IF(A74="","",D74-E74)</f>
      </c>
      <c r="G74" s="12">
        <f>IF(A74="","",ROUND(C74-F74,2))</f>
      </c>
    </row>
    <row r="75" spans="1:7" x14ac:dyDescent="0.25">
      <c r="A75" s="10">
        <f>IF(ROW()-8&lt;=$G$2,ROW()-8,"")</f>
      </c>
      <c r="B75" s="18">
        <f>IF(A75="","",EDATE($C$6,(A75-1)*12/$C$5))</f>
      </c>
      <c r="C75" s="12">
        <f>IF(A75="","",G74)</f>
      </c>
      <c r="D75" s="12">
        <f>IF(A75="","",IF(A75=$G$2,C75+E75,$G$3))</f>
      </c>
      <c r="E75" s="12">
        <f>IF(A75="","",ROUND(C75*$C$3/$C$5,2))</f>
      </c>
      <c r="F75" s="12">
        <f>IF(A75="","",D75-E75)</f>
      </c>
      <c r="G75" s="12">
        <f>IF(A75="","",ROUND(C75-F75,2))</f>
      </c>
    </row>
    <row r="76" spans="1:7" x14ac:dyDescent="0.25">
      <c r="A76" s="10">
        <f>IF(ROW()-8&lt;=$G$2,ROW()-8,"")</f>
      </c>
      <c r="B76" s="18">
        <f>IF(A76="","",EDATE($C$6,(A76-1)*12/$C$5))</f>
      </c>
      <c r="C76" s="12">
        <f>IF(A76="","",G75)</f>
      </c>
      <c r="D76" s="12">
        <f>IF(A76="","",IF(A76=$G$2,C76+E76,$G$3))</f>
      </c>
      <c r="E76" s="12">
        <f>IF(A76="","",ROUND(C76*$C$3/$C$5,2))</f>
      </c>
      <c r="F76" s="12">
        <f>IF(A76="","",D76-E76)</f>
      </c>
      <c r="G76" s="12">
        <f>IF(A76="","",ROUND(C76-F76,2))</f>
      </c>
    </row>
    <row r="77" spans="1:7" x14ac:dyDescent="0.25">
      <c r="A77" s="10">
        <f>IF(ROW()-8&lt;=$G$2,ROW()-8,"")</f>
      </c>
      <c r="B77" s="18">
        <f>IF(A77="","",EDATE($C$6,(A77-1)*12/$C$5))</f>
      </c>
      <c r="C77" s="12">
        <f>IF(A77="","",G76)</f>
      </c>
      <c r="D77" s="12">
        <f>IF(A77="","",IF(A77=$G$2,C77+E77,$G$3))</f>
      </c>
      <c r="E77" s="12">
        <f>IF(A77="","",ROUND(C77*$C$3/$C$5,2))</f>
      </c>
      <c r="F77" s="12">
        <f>IF(A77="","",D77-E77)</f>
      </c>
      <c r="G77" s="12">
        <f>IF(A77="","",ROUND(C77-F77,2))</f>
      </c>
    </row>
    <row r="78" spans="1:7" x14ac:dyDescent="0.25">
      <c r="A78" s="10">
        <f>IF(ROW()-8&lt;=$G$2,ROW()-8,"")</f>
      </c>
      <c r="B78" s="18">
        <f>IF(A78="","",EDATE($C$6,(A78-1)*12/$C$5))</f>
      </c>
      <c r="C78" s="12">
        <f>IF(A78="","",G77)</f>
      </c>
      <c r="D78" s="12">
        <f>IF(A78="","",IF(A78=$G$2,C78+E78,$G$3))</f>
      </c>
      <c r="E78" s="12">
        <f>IF(A78="","",ROUND(C78*$C$3/$C$5,2))</f>
      </c>
      <c r="F78" s="12">
        <f>IF(A78="","",D78-E78)</f>
      </c>
      <c r="G78" s="12">
        <f>IF(A78="","",ROUND(C78-F78,2))</f>
      </c>
    </row>
    <row r="79" spans="1:7" x14ac:dyDescent="0.25">
      <c r="A79" s="10">
        <f>IF(ROW()-8&lt;=$G$2,ROW()-8,"")</f>
      </c>
      <c r="B79" s="18">
        <f>IF(A79="","",EDATE($C$6,(A79-1)*12/$C$5))</f>
      </c>
      <c r="C79" s="12">
        <f>IF(A79="","",G78)</f>
      </c>
      <c r="D79" s="12">
        <f>IF(A79="","",IF(A79=$G$2,C79+E79,$G$3))</f>
      </c>
      <c r="E79" s="12">
        <f>IF(A79="","",ROUND(C79*$C$3/$C$5,2))</f>
      </c>
      <c r="F79" s="12">
        <f>IF(A79="","",D79-E79)</f>
      </c>
      <c r="G79" s="12">
        <f>IF(A79="","",ROUND(C79-F79,2))</f>
      </c>
    </row>
    <row r="80" spans="1:7" x14ac:dyDescent="0.25">
      <c r="A80" s="10">
        <f>IF(ROW()-8&lt;=$G$2,ROW()-8,"")</f>
      </c>
      <c r="B80" s="18">
        <f>IF(A80="","",EDATE($C$6,(A80-1)*12/$C$5))</f>
      </c>
      <c r="C80" s="12">
        <f>IF(A80="","",G79)</f>
      </c>
      <c r="D80" s="12">
        <f>IF(A80="","",IF(A80=$G$2,C80+E80,$G$3))</f>
      </c>
      <c r="E80" s="12">
        <f>IF(A80="","",ROUND(C80*$C$3/$C$5,2))</f>
      </c>
      <c r="F80" s="12">
        <f>IF(A80="","",D80-E80)</f>
      </c>
      <c r="G80" s="12">
        <f>IF(A80="","",ROUND(C80-F80,2))</f>
      </c>
    </row>
    <row r="81" spans="1:7" x14ac:dyDescent="0.25">
      <c r="A81" s="10">
        <f>IF(ROW()-8&lt;=$G$2,ROW()-8,"")</f>
      </c>
      <c r="B81" s="18">
        <f>IF(A81="","",EDATE($C$6,(A81-1)*12/$C$5))</f>
      </c>
      <c r="C81" s="12">
        <f>IF(A81="","",G80)</f>
      </c>
      <c r="D81" s="12">
        <f>IF(A81="","",IF(A81=$G$2,C81+E81,$G$3))</f>
      </c>
      <c r="E81" s="12">
        <f>IF(A81="","",ROUND(C81*$C$3/$C$5,2))</f>
      </c>
      <c r="F81" s="12">
        <f>IF(A81="","",D81-E81)</f>
      </c>
      <c r="G81" s="12">
        <f>IF(A81="","",ROUND(C81-F81,2))</f>
      </c>
    </row>
    <row r="82" spans="1:7" x14ac:dyDescent="0.25">
      <c r="A82" s="10">
        <f>IF(ROW()-8&lt;=$G$2,ROW()-8,"")</f>
      </c>
      <c r="B82" s="18">
        <f>IF(A82="","",EDATE($C$6,(A82-1)*12/$C$5))</f>
      </c>
      <c r="C82" s="12">
        <f>IF(A82="","",G81)</f>
      </c>
      <c r="D82" s="12">
        <f>IF(A82="","",IF(A82=$G$2,C82+E82,$G$3))</f>
      </c>
      <c r="E82" s="12">
        <f>IF(A82="","",ROUND(C82*$C$3/$C$5,2))</f>
      </c>
      <c r="F82" s="12">
        <f>IF(A82="","",D82-E82)</f>
      </c>
      <c r="G82" s="12">
        <f>IF(A82="","",ROUND(C82-F82,2))</f>
      </c>
    </row>
    <row r="83" spans="1:7" x14ac:dyDescent="0.25">
      <c r="A83" s="10">
        <f>IF(ROW()-8&lt;=$G$2,ROW()-8,"")</f>
      </c>
      <c r="B83" s="18">
        <f>IF(A83="","",EDATE($C$6,(A83-1)*12/$C$5))</f>
      </c>
      <c r="C83" s="12">
        <f>IF(A83="","",G82)</f>
      </c>
      <c r="D83" s="12">
        <f>IF(A83="","",IF(A83=$G$2,C83+E83,$G$3))</f>
      </c>
      <c r="E83" s="12">
        <f>IF(A83="","",ROUND(C83*$C$3/$C$5,2))</f>
      </c>
      <c r="F83" s="12">
        <f>IF(A83="","",D83-E83)</f>
      </c>
      <c r="G83" s="12">
        <f>IF(A83="","",ROUND(C83-F83,2))</f>
      </c>
    </row>
    <row r="84" spans="1:7" x14ac:dyDescent="0.25">
      <c r="A84" s="10">
        <f>IF(ROW()-8&lt;=$G$2,ROW()-8,"")</f>
      </c>
      <c r="B84" s="18">
        <f>IF(A84="","",EDATE($C$6,(A84-1)*12/$C$5))</f>
      </c>
      <c r="C84" s="12">
        <f>IF(A84="","",G83)</f>
      </c>
      <c r="D84" s="12">
        <f>IF(A84="","",IF(A84=$G$2,C84+E84,$G$3))</f>
      </c>
      <c r="E84" s="12">
        <f>IF(A84="","",ROUND(C84*$C$3/$C$5,2))</f>
      </c>
      <c r="F84" s="12">
        <f>IF(A84="","",D84-E84)</f>
      </c>
      <c r="G84" s="12">
        <f>IF(A84="","",ROUND(C84-F84,2))</f>
      </c>
    </row>
    <row r="85" spans="1:7" x14ac:dyDescent="0.25">
      <c r="A85" s="10">
        <f>IF(ROW()-8&lt;=$G$2,ROW()-8,"")</f>
      </c>
      <c r="B85" s="18">
        <f>IF(A85="","",EDATE($C$6,(A85-1)*12/$C$5))</f>
      </c>
      <c r="C85" s="12">
        <f>IF(A85="","",G84)</f>
      </c>
      <c r="D85" s="12">
        <f>IF(A85="","",IF(A85=$G$2,C85+E85,$G$3))</f>
      </c>
      <c r="E85" s="12">
        <f>IF(A85="","",ROUND(C85*$C$3/$C$5,2))</f>
      </c>
      <c r="F85" s="12">
        <f>IF(A85="","",D85-E85)</f>
      </c>
      <c r="G85" s="12">
        <f>IF(A85="","",ROUND(C85-F85,2))</f>
      </c>
    </row>
    <row r="86" spans="1:7" x14ac:dyDescent="0.25">
      <c r="A86" s="10">
        <f>IF(ROW()-8&lt;=$G$2,ROW()-8,"")</f>
      </c>
      <c r="B86" s="18">
        <f>IF(A86="","",EDATE($C$6,(A86-1)*12/$C$5))</f>
      </c>
      <c r="C86" s="12">
        <f>IF(A86="","",G85)</f>
      </c>
      <c r="D86" s="12">
        <f>IF(A86="","",IF(A86=$G$2,C86+E86,$G$3))</f>
      </c>
      <c r="E86" s="12">
        <f>IF(A86="","",ROUND(C86*$C$3/$C$5,2))</f>
      </c>
      <c r="F86" s="12">
        <f>IF(A86="","",D86-E86)</f>
      </c>
      <c r="G86" s="12">
        <f>IF(A86="","",ROUND(C86-F86,2))</f>
      </c>
    </row>
    <row r="87" spans="1:7" x14ac:dyDescent="0.25">
      <c r="A87" s="10">
        <f>IF(ROW()-8&lt;=$G$2,ROW()-8,"")</f>
      </c>
      <c r="B87" s="18">
        <f>IF(A87="","",EDATE($C$6,(A87-1)*12/$C$5))</f>
      </c>
      <c r="C87" s="12">
        <f>IF(A87="","",G86)</f>
      </c>
      <c r="D87" s="12">
        <f>IF(A87="","",IF(A87=$G$2,C87+E87,$G$3))</f>
      </c>
      <c r="E87" s="12">
        <f>IF(A87="","",ROUND(C87*$C$3/$C$5,2))</f>
      </c>
      <c r="F87" s="12">
        <f>IF(A87="","",D87-E87)</f>
      </c>
      <c r="G87" s="12">
        <f>IF(A87="","",ROUND(C87-F87,2))</f>
      </c>
    </row>
    <row r="88" spans="1:7" x14ac:dyDescent="0.25">
      <c r="A88" s="10">
        <f>IF(ROW()-8&lt;=$G$2,ROW()-8,"")</f>
      </c>
      <c r="B88" s="18">
        <f>IF(A88="","",EDATE($C$6,(A88-1)*12/$C$5))</f>
      </c>
      <c r="C88" s="12">
        <f>IF(A88="","",G87)</f>
      </c>
      <c r="D88" s="12">
        <f>IF(A88="","",IF(A88=$G$2,C88+E88,$G$3))</f>
      </c>
      <c r="E88" s="12">
        <f>IF(A88="","",ROUND(C88*$C$3/$C$5,2))</f>
      </c>
      <c r="F88" s="12">
        <f>IF(A88="","",D88-E88)</f>
      </c>
      <c r="G88" s="12">
        <f>IF(A88="","",ROUND(C88-F88,2))</f>
      </c>
    </row>
    <row r="89" spans="1:7" x14ac:dyDescent="0.25">
      <c r="A89" s="10">
        <f>IF(ROW()-8&lt;=$G$2,ROW()-8,"")</f>
      </c>
      <c r="B89" s="18">
        <f>IF(A89="","",EDATE($C$6,(A89-1)*12/$C$5))</f>
      </c>
      <c r="C89" s="12">
        <f>IF(A89="","",G88)</f>
      </c>
      <c r="D89" s="12">
        <f>IF(A89="","",IF(A89=$G$2,C89+E89,$G$3))</f>
      </c>
      <c r="E89" s="12">
        <f>IF(A89="","",ROUND(C89*$C$3/$C$5,2))</f>
      </c>
      <c r="F89" s="12">
        <f>IF(A89="","",D89-E89)</f>
      </c>
      <c r="G89" s="12">
        <f>IF(A89="","",ROUND(C89-F89,2))</f>
      </c>
    </row>
    <row r="90" spans="1:7" x14ac:dyDescent="0.25">
      <c r="A90" s="10">
        <f>IF(ROW()-8&lt;=$G$2,ROW()-8,"")</f>
      </c>
      <c r="B90" s="18">
        <f>IF(A90="","",EDATE($C$6,(A90-1)*12/$C$5))</f>
      </c>
      <c r="C90" s="12">
        <f>IF(A90="","",G89)</f>
      </c>
      <c r="D90" s="12">
        <f>IF(A90="","",IF(A90=$G$2,C90+E90,$G$3))</f>
      </c>
      <c r="E90" s="12">
        <f>IF(A90="","",ROUND(C90*$C$3/$C$5,2))</f>
      </c>
      <c r="F90" s="12">
        <f>IF(A90="","",D90-E90)</f>
      </c>
      <c r="G90" s="12">
        <f>IF(A90="","",ROUND(C90-F90,2))</f>
      </c>
    </row>
    <row r="91" spans="1:7" x14ac:dyDescent="0.25">
      <c r="A91" s="10">
        <f>IF(ROW()-8&lt;=$G$2,ROW()-8,"")</f>
      </c>
      <c r="B91" s="18">
        <f>IF(A91="","",EDATE($C$6,(A91-1)*12/$C$5))</f>
      </c>
      <c r="C91" s="12">
        <f>IF(A91="","",G90)</f>
      </c>
      <c r="D91" s="12">
        <f>IF(A91="","",IF(A91=$G$2,C91+E91,$G$3))</f>
      </c>
      <c r="E91" s="12">
        <f>IF(A91="","",ROUND(C91*$C$3/$C$5,2))</f>
      </c>
      <c r="F91" s="12">
        <f>IF(A91="","",D91-E91)</f>
      </c>
      <c r="G91" s="12">
        <f>IF(A91="","",ROUND(C91-F91,2))</f>
      </c>
    </row>
    <row r="92" spans="1:7" x14ac:dyDescent="0.25">
      <c r="A92" s="10">
        <f>IF(ROW()-8&lt;=$G$2,ROW()-8,"")</f>
      </c>
      <c r="B92" s="18">
        <f>IF(A92="","",EDATE($C$6,(A92-1)*12/$C$5))</f>
      </c>
      <c r="C92" s="12">
        <f>IF(A92="","",G91)</f>
      </c>
      <c r="D92" s="12">
        <f>IF(A92="","",IF(A92=$G$2,C92+E92,$G$3))</f>
      </c>
      <c r="E92" s="12">
        <f>IF(A92="","",ROUND(C92*$C$3/$C$5,2))</f>
      </c>
      <c r="F92" s="12">
        <f>IF(A92="","",D92-E92)</f>
      </c>
      <c r="G92" s="12">
        <f>IF(A92="","",ROUND(C92-F92,2))</f>
      </c>
    </row>
    <row r="93" spans="1:7" x14ac:dyDescent="0.25">
      <c r="A93" s="10">
        <f>IF(ROW()-8&lt;=$G$2,ROW()-8,"")</f>
      </c>
      <c r="B93" s="18">
        <f>IF(A93="","",EDATE($C$6,(A93-1)*12/$C$5))</f>
      </c>
      <c r="C93" s="12">
        <f>IF(A93="","",G92)</f>
      </c>
      <c r="D93" s="12">
        <f>IF(A93="","",IF(A93=$G$2,C93+E93,$G$3))</f>
      </c>
      <c r="E93" s="12">
        <f>IF(A93="","",ROUND(C93*$C$3/$C$5,2))</f>
      </c>
      <c r="F93" s="12">
        <f>IF(A93="","",D93-E93)</f>
      </c>
      <c r="G93" s="12">
        <f>IF(A93="","",ROUND(C93-F93,2))</f>
      </c>
    </row>
    <row r="94" spans="1:7" x14ac:dyDescent="0.25">
      <c r="A94" s="10">
        <f>IF(ROW()-8&lt;=$G$2,ROW()-8,"")</f>
      </c>
      <c r="B94" s="18">
        <f>IF(A94="","",EDATE($C$6,(A94-1)*12/$C$5))</f>
      </c>
      <c r="C94" s="12">
        <f>IF(A94="","",G93)</f>
      </c>
      <c r="D94" s="12">
        <f>IF(A94="","",IF(A94=$G$2,C94+E94,$G$3))</f>
      </c>
      <c r="E94" s="12">
        <f>IF(A94="","",ROUND(C94*$C$3/$C$5,2))</f>
      </c>
      <c r="F94" s="12">
        <f>IF(A94="","",D94-E94)</f>
      </c>
      <c r="G94" s="12">
        <f>IF(A94="","",ROUND(C94-F94,2))</f>
      </c>
    </row>
    <row r="95" spans="1:7" x14ac:dyDescent="0.25">
      <c r="A95" s="10">
        <f>IF(ROW()-8&lt;=$G$2,ROW()-8,"")</f>
      </c>
      <c r="B95" s="18">
        <f>IF(A95="","",EDATE($C$6,(A95-1)*12/$C$5))</f>
      </c>
      <c r="C95" s="12">
        <f>IF(A95="","",G94)</f>
      </c>
      <c r="D95" s="12">
        <f>IF(A95="","",IF(A95=$G$2,C95+E95,$G$3))</f>
      </c>
      <c r="E95" s="12">
        <f>IF(A95="","",ROUND(C95*$C$3/$C$5,2))</f>
      </c>
      <c r="F95" s="12">
        <f>IF(A95="","",D95-E95)</f>
      </c>
      <c r="G95" s="12">
        <f>IF(A95="","",ROUND(C95-F95,2))</f>
      </c>
    </row>
    <row r="96" spans="1:7" x14ac:dyDescent="0.25">
      <c r="A96" s="10">
        <f>IF(ROW()-8&lt;=$G$2,ROW()-8,"")</f>
      </c>
      <c r="B96" s="18">
        <f>IF(A96="","",EDATE($C$6,(A96-1)*12/$C$5))</f>
      </c>
      <c r="C96" s="12">
        <f>IF(A96="","",G95)</f>
      </c>
      <c r="D96" s="12">
        <f>IF(A96="","",IF(A96=$G$2,C96+E96,$G$3))</f>
      </c>
      <c r="E96" s="12">
        <f>IF(A96="","",ROUND(C96*$C$3/$C$5,2))</f>
      </c>
      <c r="F96" s="12">
        <f>IF(A96="","",D96-E96)</f>
      </c>
      <c r="G96" s="12">
        <f>IF(A96="","",ROUND(C96-F96,2))</f>
      </c>
    </row>
    <row r="97" spans="1:7" x14ac:dyDescent="0.25">
      <c r="A97" s="10">
        <f>IF(ROW()-8&lt;=$G$2,ROW()-8,"")</f>
      </c>
      <c r="B97" s="18">
        <f>IF(A97="","",EDATE($C$6,(A97-1)*12/$C$5))</f>
      </c>
      <c r="C97" s="12">
        <f>IF(A97="","",G96)</f>
      </c>
      <c r="D97" s="12">
        <f>IF(A97="","",IF(A97=$G$2,C97+E97,$G$3))</f>
      </c>
      <c r="E97" s="12">
        <f>IF(A97="","",ROUND(C97*$C$3/$C$5,2))</f>
      </c>
      <c r="F97" s="12">
        <f>IF(A97="","",D97-E97)</f>
      </c>
      <c r="G97" s="12">
        <f>IF(A97="","",ROUND(C97-F97,2))</f>
      </c>
    </row>
    <row r="98" spans="1:7" x14ac:dyDescent="0.25">
      <c r="A98" s="10">
        <f>IF(ROW()-8&lt;=$G$2,ROW()-8,"")</f>
      </c>
      <c r="B98" s="18">
        <f>IF(A98="","",EDATE($C$6,(A98-1)*12/$C$5))</f>
      </c>
      <c r="C98" s="12">
        <f>IF(A98="","",G97)</f>
      </c>
      <c r="D98" s="12">
        <f>IF(A98="","",IF(A98=$G$2,C98+E98,$G$3))</f>
      </c>
      <c r="E98" s="12">
        <f>IF(A98="","",ROUND(C98*$C$3/$C$5,2))</f>
      </c>
      <c r="F98" s="12">
        <f>IF(A98="","",D98-E98)</f>
      </c>
      <c r="G98" s="12">
        <f>IF(A98="","",ROUND(C98-F98,2))</f>
      </c>
    </row>
    <row r="99" spans="1:7" x14ac:dyDescent="0.25">
      <c r="A99" s="10">
        <f>IF(ROW()-8&lt;=$G$2,ROW()-8,"")</f>
      </c>
      <c r="B99" s="18">
        <f>IF(A99="","",EDATE($C$6,(A99-1)*12/$C$5))</f>
      </c>
      <c r="C99" s="12">
        <f>IF(A99="","",G98)</f>
      </c>
      <c r="D99" s="12">
        <f>IF(A99="","",IF(A99=$G$2,C99+E99,$G$3))</f>
      </c>
      <c r="E99" s="12">
        <f>IF(A99="","",ROUND(C99*$C$3/$C$5,2))</f>
      </c>
      <c r="F99" s="12">
        <f>IF(A99="","",D99-E99)</f>
      </c>
      <c r="G99" s="12">
        <f>IF(A99="","",ROUND(C99-F99,2))</f>
      </c>
    </row>
    <row r="100" spans="1:7" x14ac:dyDescent="0.25">
      <c r="A100" s="10">
        <f>IF(ROW()-8&lt;=$G$2,ROW()-8,"")</f>
      </c>
      <c r="B100" s="18">
        <f>IF(A100="","",EDATE($C$6,(A100-1)*12/$C$5))</f>
      </c>
      <c r="C100" s="12">
        <f>IF(A100="","",G99)</f>
      </c>
      <c r="D100" s="12">
        <f>IF(A100="","",IF(A100=$G$2,C100+E100,$G$3))</f>
      </c>
      <c r="E100" s="12">
        <f>IF(A100="","",ROUND(C100*$C$3/$C$5,2))</f>
      </c>
      <c r="F100" s="12">
        <f>IF(A100="","",D100-E100)</f>
      </c>
      <c r="G100" s="12">
        <f>IF(A100="","",ROUND(C100-F100,2))</f>
      </c>
    </row>
    <row r="101" spans="1:7" x14ac:dyDescent="0.25">
      <c r="A101" s="10">
        <f>IF(ROW()-8&lt;=$G$2,ROW()-8,"")</f>
      </c>
      <c r="B101" s="18">
        <f>IF(A101="","",EDATE($C$6,(A101-1)*12/$C$5))</f>
      </c>
      <c r="C101" s="12">
        <f>IF(A101="","",G100)</f>
      </c>
      <c r="D101" s="12">
        <f>IF(A101="","",IF(A101=$G$2,C101+E101,$G$3))</f>
      </c>
      <c r="E101" s="12">
        <f>IF(A101="","",ROUND(C101*$C$3/$C$5,2))</f>
      </c>
      <c r="F101" s="12">
        <f>IF(A101="","",D101-E101)</f>
      </c>
      <c r="G101" s="12">
        <f>IF(A101="","",ROUND(C101-F101,2))</f>
      </c>
    </row>
    <row r="102" spans="1:7" x14ac:dyDescent="0.25">
      <c r="A102" s="10">
        <f>IF(ROW()-8&lt;=$G$2,ROW()-8,"")</f>
      </c>
      <c r="B102" s="18">
        <f>IF(A102="","",EDATE($C$6,(A102-1)*12/$C$5))</f>
      </c>
      <c r="C102" s="12">
        <f>IF(A102="","",G101)</f>
      </c>
      <c r="D102" s="12">
        <f>IF(A102="","",IF(A102=$G$2,C102+E102,$G$3))</f>
      </c>
      <c r="E102" s="12">
        <f>IF(A102="","",ROUND(C102*$C$3/$C$5,2))</f>
      </c>
      <c r="F102" s="12">
        <f>IF(A102="","",D102-E102)</f>
      </c>
      <c r="G102" s="12">
        <f>IF(A102="","",ROUND(C102-F102,2))</f>
      </c>
    </row>
    <row r="103" spans="1:7" x14ac:dyDescent="0.25">
      <c r="A103" s="10">
        <f>IF(ROW()-8&lt;=$G$2,ROW()-8,"")</f>
      </c>
      <c r="B103" s="18">
        <f>IF(A103="","",EDATE($C$6,(A103-1)*12/$C$5))</f>
      </c>
      <c r="C103" s="12">
        <f>IF(A103="","",G102)</f>
      </c>
      <c r="D103" s="12">
        <f>IF(A103="","",IF(A103=$G$2,C103+E103,$G$3))</f>
      </c>
      <c r="E103" s="12">
        <f>IF(A103="","",ROUND(C103*$C$3/$C$5,2))</f>
      </c>
      <c r="F103" s="12">
        <f>IF(A103="","",D103-E103)</f>
      </c>
      <c r="G103" s="12">
        <f>IF(A103="","",ROUND(C103-F103,2))</f>
      </c>
    </row>
    <row r="104" spans="1:7" x14ac:dyDescent="0.25">
      <c r="A104" s="10">
        <f>IF(ROW()-8&lt;=$G$2,ROW()-8,"")</f>
      </c>
      <c r="B104" s="18">
        <f>IF(A104="","",EDATE($C$6,(A104-1)*12/$C$5))</f>
      </c>
      <c r="C104" s="12">
        <f>IF(A104="","",G103)</f>
      </c>
      <c r="D104" s="12">
        <f>IF(A104="","",IF(A104=$G$2,C104+E104,$G$3))</f>
      </c>
      <c r="E104" s="12">
        <f>IF(A104="","",ROUND(C104*$C$3/$C$5,2))</f>
      </c>
      <c r="F104" s="12">
        <f>IF(A104="","",D104-E104)</f>
      </c>
      <c r="G104" s="12">
        <f>IF(A104="","",ROUND(C104-F104,2))</f>
      </c>
    </row>
    <row r="105" spans="1:7" x14ac:dyDescent="0.25">
      <c r="A105" s="10">
        <f>IF(ROW()-8&lt;=$G$2,ROW()-8,"")</f>
      </c>
      <c r="B105" s="18">
        <f>IF(A105="","",EDATE($C$6,(A105-1)*12/$C$5))</f>
      </c>
      <c r="C105" s="12">
        <f>IF(A105="","",G104)</f>
      </c>
      <c r="D105" s="12">
        <f>IF(A105="","",IF(A105=$G$2,C105+E105,$G$3))</f>
      </c>
      <c r="E105" s="12">
        <f>IF(A105="","",ROUND(C105*$C$3/$C$5,2))</f>
      </c>
      <c r="F105" s="12">
        <f>IF(A105="","",D105-E105)</f>
      </c>
      <c r="G105" s="12">
        <f>IF(A105="","",ROUND(C105-F105,2))</f>
      </c>
    </row>
    <row r="106" spans="1:7" x14ac:dyDescent="0.25">
      <c r="A106" s="10">
        <f>IF(ROW()-8&lt;=$G$2,ROW()-8,"")</f>
      </c>
      <c r="B106" s="18">
        <f>IF(A106="","",EDATE($C$6,(A106-1)*12/$C$5))</f>
      </c>
      <c r="C106" s="12">
        <f>IF(A106="","",G105)</f>
      </c>
      <c r="D106" s="12">
        <f>IF(A106="","",IF(A106=$G$2,C106+E106,$G$3))</f>
      </c>
      <c r="E106" s="12">
        <f>IF(A106="","",ROUND(C106*$C$3/$C$5,2))</f>
      </c>
      <c r="F106" s="12">
        <f>IF(A106="","",D106-E106)</f>
      </c>
      <c r="G106" s="12">
        <f>IF(A106="","",ROUND(C106-F106,2))</f>
      </c>
    </row>
    <row r="107" spans="1:7" x14ac:dyDescent="0.25">
      <c r="A107" s="10">
        <f>IF(ROW()-8&lt;=$G$2,ROW()-8,"")</f>
      </c>
      <c r="B107" s="18">
        <f>IF(A107="","",EDATE($C$6,(A107-1)*12/$C$5))</f>
      </c>
      <c r="C107" s="12">
        <f>IF(A107="","",G106)</f>
      </c>
      <c r="D107" s="12">
        <f>IF(A107="","",IF(A107=$G$2,C107+E107,$G$3))</f>
      </c>
      <c r="E107" s="12">
        <f>IF(A107="","",ROUND(C107*$C$3/$C$5,2))</f>
      </c>
      <c r="F107" s="12">
        <f>IF(A107="","",D107-E107)</f>
      </c>
      <c r="G107" s="12">
        <f>IF(A107="","",ROUND(C107-F107,2))</f>
      </c>
    </row>
    <row r="108" spans="1:7" x14ac:dyDescent="0.25">
      <c r="A108" s="10">
        <f>IF(ROW()-8&lt;=$G$2,ROW()-8,"")</f>
      </c>
      <c r="B108" s="18">
        <f>IF(A108="","",EDATE($C$6,(A108-1)*12/$C$5))</f>
      </c>
      <c r="C108" s="12">
        <f>IF(A108="","",G107)</f>
      </c>
      <c r="D108" s="12">
        <f>IF(A108="","",IF(A108=$G$2,C108+E108,$G$3))</f>
      </c>
      <c r="E108" s="12">
        <f>IF(A108="","",ROUND(C108*$C$3/$C$5,2))</f>
      </c>
      <c r="F108" s="12">
        <f>IF(A108="","",D108-E108)</f>
      </c>
      <c r="G108" s="12">
        <f>IF(A108="","",ROUND(C108-F108,2))</f>
      </c>
    </row>
    <row r="109" spans="1:7" x14ac:dyDescent="0.25">
      <c r="A109" s="10">
        <f>IF(ROW()-8&lt;=$G$2,ROW()-8,"")</f>
      </c>
      <c r="B109" s="18">
        <f>IF(A109="","",EDATE($C$6,(A109-1)*12/$C$5))</f>
      </c>
      <c r="C109" s="12">
        <f>IF(A109="","",G108)</f>
      </c>
      <c r="D109" s="12">
        <f>IF(A109="","",IF(A109=$G$2,C109+E109,$G$3))</f>
      </c>
      <c r="E109" s="12">
        <f>IF(A109="","",ROUND(C109*$C$3/$C$5,2))</f>
      </c>
      <c r="F109" s="12">
        <f>IF(A109="","",D109-E109)</f>
      </c>
      <c r="G109" s="12">
        <f>IF(A109="","",ROUND(C109-F109,2))</f>
      </c>
    </row>
    <row r="110" spans="1:7" x14ac:dyDescent="0.25">
      <c r="A110" s="10">
        <f>IF(ROW()-8&lt;=$G$2,ROW()-8,"")</f>
      </c>
      <c r="B110" s="18">
        <f>IF(A110="","",EDATE($C$6,(A110-1)*12/$C$5))</f>
      </c>
      <c r="C110" s="12">
        <f>IF(A110="","",G109)</f>
      </c>
      <c r="D110" s="12">
        <f>IF(A110="","",IF(A110=$G$2,C110+E110,$G$3))</f>
      </c>
      <c r="E110" s="12">
        <f>IF(A110="","",ROUND(C110*$C$3/$C$5,2))</f>
      </c>
      <c r="F110" s="12">
        <f>IF(A110="","",D110-E110)</f>
      </c>
      <c r="G110" s="12">
        <f>IF(A110="","",ROUND(C110-F110,2))</f>
      </c>
    </row>
    <row r="111" spans="1:7" x14ac:dyDescent="0.25">
      <c r="A111" s="10">
        <f>IF(ROW()-8&lt;=$G$2,ROW()-8,"")</f>
      </c>
      <c r="B111" s="18">
        <f>IF(A111="","",EDATE($C$6,(A111-1)*12/$C$5))</f>
      </c>
      <c r="C111" s="12">
        <f>IF(A111="","",G110)</f>
      </c>
      <c r="D111" s="12">
        <f>IF(A111="","",IF(A111=$G$2,C111+E111,$G$3))</f>
      </c>
      <c r="E111" s="12">
        <f>IF(A111="","",ROUND(C111*$C$3/$C$5,2))</f>
      </c>
      <c r="F111" s="12">
        <f>IF(A111="","",D111-E111)</f>
      </c>
      <c r="G111" s="12">
        <f>IF(A111="","",ROUND(C111-F111,2))</f>
      </c>
    </row>
    <row r="112" spans="1:7" x14ac:dyDescent="0.25">
      <c r="A112" s="10">
        <f>IF(ROW()-8&lt;=$G$2,ROW()-8,"")</f>
      </c>
      <c r="B112" s="18">
        <f>IF(A112="","",EDATE($C$6,(A112-1)*12/$C$5))</f>
      </c>
      <c r="C112" s="12">
        <f>IF(A112="","",G111)</f>
      </c>
      <c r="D112" s="12">
        <f>IF(A112="","",IF(A112=$G$2,C112+E112,$G$3))</f>
      </c>
      <c r="E112" s="12">
        <f>IF(A112="","",ROUND(C112*$C$3/$C$5,2))</f>
      </c>
      <c r="F112" s="12">
        <f>IF(A112="","",D112-E112)</f>
      </c>
      <c r="G112" s="12">
        <f>IF(A112="","",ROUND(C112-F112,2))</f>
      </c>
    </row>
    <row r="113" spans="1:7" x14ac:dyDescent="0.25">
      <c r="A113" s="10">
        <f>IF(ROW()-8&lt;=$G$2,ROW()-8,"")</f>
      </c>
      <c r="B113" s="18">
        <f>IF(A113="","",EDATE($C$6,(A113-1)*12/$C$5))</f>
      </c>
      <c r="C113" s="12">
        <f>IF(A113="","",G112)</f>
      </c>
      <c r="D113" s="12">
        <f>IF(A113="","",IF(A113=$G$2,C113+E113,$G$3))</f>
      </c>
      <c r="E113" s="12">
        <f>IF(A113="","",ROUND(C113*$C$3/$C$5,2))</f>
      </c>
      <c r="F113" s="12">
        <f>IF(A113="","",D113-E113)</f>
      </c>
      <c r="G113" s="12">
        <f>IF(A113="","",ROUND(C113-F113,2))</f>
      </c>
    </row>
    <row r="114" spans="1:7" x14ac:dyDescent="0.25">
      <c r="A114" s="10">
        <f>IF(ROW()-8&lt;=$G$2,ROW()-8,"")</f>
      </c>
      <c r="B114" s="18">
        <f>IF(A114="","",EDATE($C$6,(A114-1)*12/$C$5))</f>
      </c>
      <c r="C114" s="12">
        <f>IF(A114="","",G113)</f>
      </c>
      <c r="D114" s="12">
        <f>IF(A114="","",IF(A114=$G$2,C114+E114,$G$3))</f>
      </c>
      <c r="E114" s="12">
        <f>IF(A114="","",ROUND(C114*$C$3/$C$5,2))</f>
      </c>
      <c r="F114" s="12">
        <f>IF(A114="","",D114-E114)</f>
      </c>
      <c r="G114" s="12">
        <f>IF(A114="","",ROUND(C114-F114,2))</f>
      </c>
    </row>
    <row r="115" spans="1:7" x14ac:dyDescent="0.25">
      <c r="A115" s="10">
        <f>IF(ROW()-8&lt;=$G$2,ROW()-8,"")</f>
      </c>
      <c r="B115" s="18">
        <f>IF(A115="","",EDATE($C$6,(A115-1)*12/$C$5))</f>
      </c>
      <c r="C115" s="12">
        <f>IF(A115="","",G114)</f>
      </c>
      <c r="D115" s="12">
        <f>IF(A115="","",IF(A115=$G$2,C115+E115,$G$3))</f>
      </c>
      <c r="E115" s="12">
        <f>IF(A115="","",ROUND(C115*$C$3/$C$5,2))</f>
      </c>
      <c r="F115" s="12">
        <f>IF(A115="","",D115-E115)</f>
      </c>
      <c r="G115" s="12">
        <f>IF(A115="","",ROUND(C115-F115,2))</f>
      </c>
    </row>
    <row r="116" spans="1:7" x14ac:dyDescent="0.25">
      <c r="A116" s="10">
        <f>IF(ROW()-8&lt;=$G$2,ROW()-8,"")</f>
      </c>
      <c r="B116" s="18">
        <f>IF(A116="","",EDATE($C$6,(A116-1)*12/$C$5))</f>
      </c>
      <c r="C116" s="12">
        <f>IF(A116="","",G115)</f>
      </c>
      <c r="D116" s="12">
        <f>IF(A116="","",IF(A116=$G$2,C116+E116,$G$3))</f>
      </c>
      <c r="E116" s="12">
        <f>IF(A116="","",ROUND(C116*$C$3/$C$5,2))</f>
      </c>
      <c r="F116" s="12">
        <f>IF(A116="","",D116-E116)</f>
      </c>
      <c r="G116" s="12">
        <f>IF(A116="","",ROUND(C116-F116,2))</f>
      </c>
    </row>
    <row r="117" spans="1:7" x14ac:dyDescent="0.25">
      <c r="A117" s="10">
        <f>IF(ROW()-8&lt;=$G$2,ROW()-8,"")</f>
      </c>
      <c r="B117" s="18">
        <f>IF(A117="","",EDATE($C$6,(A117-1)*12/$C$5))</f>
      </c>
      <c r="C117" s="12">
        <f>IF(A117="","",G116)</f>
      </c>
      <c r="D117" s="12">
        <f>IF(A117="","",IF(A117=$G$2,C117+E117,$G$3))</f>
      </c>
      <c r="E117" s="12">
        <f>IF(A117="","",ROUND(C117*$C$3/$C$5,2))</f>
      </c>
      <c r="F117" s="12">
        <f>IF(A117="","",D117-E117)</f>
      </c>
      <c r="G117" s="12">
        <f>IF(A117="","",ROUND(C117-F117,2))</f>
      </c>
    </row>
    <row r="118" spans="1:7" x14ac:dyDescent="0.25">
      <c r="A118" s="10">
        <f>IF(ROW()-8&lt;=$G$2,ROW()-8,"")</f>
      </c>
      <c r="B118" s="18">
        <f>IF(A118="","",EDATE($C$6,(A118-1)*12/$C$5))</f>
      </c>
      <c r="C118" s="12">
        <f>IF(A118="","",G117)</f>
      </c>
      <c r="D118" s="12">
        <f>IF(A118="","",IF(A118=$G$2,C118+E118,$G$3))</f>
      </c>
      <c r="E118" s="12">
        <f>IF(A118="","",ROUND(C118*$C$3/$C$5,2))</f>
      </c>
      <c r="F118" s="12">
        <f>IF(A118="","",D118-E118)</f>
      </c>
      <c r="G118" s="12">
        <f>IF(A118="","",ROUND(C118-F118,2))</f>
      </c>
    </row>
    <row r="119" spans="1:7" x14ac:dyDescent="0.25">
      <c r="A119" s="10">
        <f>IF(ROW()-8&lt;=$G$2,ROW()-8,"")</f>
      </c>
      <c r="B119" s="18">
        <f>IF(A119="","",EDATE($C$6,(A119-1)*12/$C$5))</f>
      </c>
      <c r="C119" s="12">
        <f>IF(A119="","",G118)</f>
      </c>
      <c r="D119" s="12">
        <f>IF(A119="","",IF(A119=$G$2,C119+E119,$G$3))</f>
      </c>
      <c r="E119" s="12">
        <f>IF(A119="","",ROUND(C119*$C$3/$C$5,2))</f>
      </c>
      <c r="F119" s="12">
        <f>IF(A119="","",D119-E119)</f>
      </c>
      <c r="G119" s="12">
        <f>IF(A119="","",ROUND(C119-F119,2))</f>
      </c>
    </row>
    <row r="120" spans="1:7" x14ac:dyDescent="0.25">
      <c r="A120" s="10">
        <f>IF(ROW()-8&lt;=$G$2,ROW()-8,"")</f>
      </c>
      <c r="B120" s="18">
        <f>IF(A120="","",EDATE($C$6,(A120-1)*12/$C$5))</f>
      </c>
      <c r="C120" s="12">
        <f>IF(A120="","",G119)</f>
      </c>
      <c r="D120" s="12">
        <f>IF(A120="","",IF(A120=$G$2,C120+E120,$G$3))</f>
      </c>
      <c r="E120" s="12">
        <f>IF(A120="","",ROUND(C120*$C$3/$C$5,2))</f>
      </c>
      <c r="F120" s="12">
        <f>IF(A120="","",D120-E120)</f>
      </c>
      <c r="G120" s="12">
        <f>IF(A120="","",ROUND(C120-F120,2))</f>
      </c>
    </row>
    <row r="121" spans="1:7" x14ac:dyDescent="0.25">
      <c r="A121" s="10">
        <f>IF(ROW()-8&lt;=$G$2,ROW()-8,"")</f>
      </c>
      <c r="B121" s="18">
        <f>IF(A121="","",EDATE($C$6,(A121-1)*12/$C$5))</f>
      </c>
      <c r="C121" s="12">
        <f>IF(A121="","",G120)</f>
      </c>
      <c r="D121" s="12">
        <f>IF(A121="","",IF(A121=$G$2,C121+E121,$G$3))</f>
      </c>
      <c r="E121" s="12">
        <f>IF(A121="","",ROUND(C121*$C$3/$C$5,2))</f>
      </c>
      <c r="F121" s="12">
        <f>IF(A121="","",D121-E121)</f>
      </c>
      <c r="G121" s="12">
        <f>IF(A121="","",ROUND(C121-F121,2))</f>
      </c>
    </row>
    <row r="122" spans="1:7" x14ac:dyDescent="0.25">
      <c r="A122" s="10">
        <f>IF(ROW()-8&lt;=$G$2,ROW()-8,"")</f>
      </c>
      <c r="B122" s="18">
        <f>IF(A122="","",EDATE($C$6,(A122-1)*12/$C$5))</f>
      </c>
      <c r="C122" s="12">
        <f>IF(A122="","",G121)</f>
      </c>
      <c r="D122" s="12">
        <f>IF(A122="","",IF(A122=$G$2,C122+E122,$G$3))</f>
      </c>
      <c r="E122" s="12">
        <f>IF(A122="","",ROUND(C122*$C$3/$C$5,2))</f>
      </c>
      <c r="F122" s="12">
        <f>IF(A122="","",D122-E122)</f>
      </c>
      <c r="G122" s="12">
        <f>IF(A122="","",ROUND(C122-F122,2))</f>
      </c>
    </row>
    <row r="123" spans="1:7" x14ac:dyDescent="0.25">
      <c r="A123" s="10">
        <f>IF(ROW()-8&lt;=$G$2,ROW()-8,"")</f>
      </c>
      <c r="B123" s="18">
        <f>IF(A123="","",EDATE($C$6,(A123-1)*12/$C$5))</f>
      </c>
      <c r="C123" s="12">
        <f>IF(A123="","",G122)</f>
      </c>
      <c r="D123" s="12">
        <f>IF(A123="","",IF(A123=$G$2,C123+E123,$G$3))</f>
      </c>
      <c r="E123" s="12">
        <f>IF(A123="","",ROUND(C123*$C$3/$C$5,2))</f>
      </c>
      <c r="F123" s="12">
        <f>IF(A123="","",D123-E123)</f>
      </c>
      <c r="G123" s="12">
        <f>IF(A123="","",ROUND(C123-F123,2))</f>
      </c>
    </row>
    <row r="124" spans="1:7" x14ac:dyDescent="0.25">
      <c r="A124" s="10">
        <f>IF(ROW()-8&lt;=$G$2,ROW()-8,"")</f>
      </c>
      <c r="B124" s="18">
        <f>IF(A124="","",EDATE($C$6,(A124-1)*12/$C$5))</f>
      </c>
      <c r="C124" s="12">
        <f>IF(A124="","",G123)</f>
      </c>
      <c r="D124" s="12">
        <f>IF(A124="","",IF(A124=$G$2,C124+E124,$G$3))</f>
      </c>
      <c r="E124" s="12">
        <f>IF(A124="","",ROUND(C124*$C$3/$C$5,2))</f>
      </c>
      <c r="F124" s="12">
        <f>IF(A124="","",D124-E124)</f>
      </c>
      <c r="G124" s="12">
        <f>IF(A124="","",ROUND(C124-F124,2))</f>
      </c>
    </row>
    <row r="125" spans="1:7" x14ac:dyDescent="0.25">
      <c r="A125" s="10">
        <f>IF(ROW()-8&lt;=$G$2,ROW()-8,"")</f>
      </c>
      <c r="B125" s="18">
        <f>IF(A125="","",EDATE($C$6,(A125-1)*12/$C$5))</f>
      </c>
      <c r="C125" s="12">
        <f>IF(A125="","",G124)</f>
      </c>
      <c r="D125" s="12">
        <f>IF(A125="","",IF(A125=$G$2,C125+E125,$G$3))</f>
      </c>
      <c r="E125" s="12">
        <f>IF(A125="","",ROUND(C125*$C$3/$C$5,2))</f>
      </c>
      <c r="F125" s="12">
        <f>IF(A125="","",D125-E125)</f>
      </c>
      <c r="G125" s="12">
        <f>IF(A125="","",ROUND(C125-F125,2))</f>
      </c>
    </row>
    <row r="126" spans="1:7" x14ac:dyDescent="0.25">
      <c r="A126" s="10">
        <f>IF(ROW()-8&lt;=$G$2,ROW()-8,"")</f>
      </c>
      <c r="B126" s="18">
        <f>IF(A126="","",EDATE($C$6,(A126-1)*12/$C$5))</f>
      </c>
      <c r="C126" s="12">
        <f>IF(A126="","",G125)</f>
      </c>
      <c r="D126" s="12">
        <f>IF(A126="","",IF(A126=$G$2,C126+E126,$G$3))</f>
      </c>
      <c r="E126" s="12">
        <f>IF(A126="","",ROUND(C126*$C$3/$C$5,2))</f>
      </c>
      <c r="F126" s="12">
        <f>IF(A126="","",D126-E126)</f>
      </c>
      <c r="G126" s="12">
        <f>IF(A126="","",ROUND(C126-F126,2))</f>
      </c>
    </row>
    <row r="127" spans="1:7" x14ac:dyDescent="0.25">
      <c r="A127" s="10">
        <f>IF(ROW()-8&lt;=$G$2,ROW()-8,"")</f>
      </c>
      <c r="B127" s="18">
        <f>IF(A127="","",EDATE($C$6,(A127-1)*12/$C$5))</f>
      </c>
      <c r="C127" s="12">
        <f>IF(A127="","",G126)</f>
      </c>
      <c r="D127" s="12">
        <f>IF(A127="","",IF(A127=$G$2,C127+E127,$G$3))</f>
      </c>
      <c r="E127" s="12">
        <f>IF(A127="","",ROUND(C127*$C$3/$C$5,2))</f>
      </c>
      <c r="F127" s="12">
        <f>IF(A127="","",D127-E127)</f>
      </c>
      <c r="G127" s="12">
        <f>IF(A127="","",ROUND(C127-F127,2))</f>
      </c>
    </row>
    <row r="128" spans="1:7" x14ac:dyDescent="0.25">
      <c r="A128" s="10">
        <f>IF(ROW()-8&lt;=$G$2,ROW()-8,"")</f>
      </c>
      <c r="B128" s="18">
        <f>IF(A128="","",EDATE($C$6,(A128-1)*12/$C$5))</f>
      </c>
      <c r="C128" s="12">
        <f>IF(A128="","",G127)</f>
      </c>
      <c r="D128" s="12">
        <f>IF(A128="","",IF(A128=$G$2,C128+E128,$G$3))</f>
      </c>
      <c r="E128" s="12">
        <f>IF(A128="","",ROUND(C128*$C$3/$C$5,2))</f>
      </c>
      <c r="F128" s="12">
        <f>IF(A128="","",D128-E128)</f>
      </c>
      <c r="G128" s="12">
        <f>IF(A128="","",ROUND(C128-F128,2))</f>
      </c>
    </row>
    <row r="129" spans="1:7" x14ac:dyDescent="0.25">
      <c r="A129" s="10">
        <f>IF(ROW()-8&lt;=$G$2,ROW()-8,"")</f>
      </c>
      <c r="B129" s="18">
        <f>IF(A129="","",EDATE($C$6,(A129-1)*12/$C$5))</f>
      </c>
      <c r="C129" s="12">
        <f>IF(A129="","",G128)</f>
      </c>
      <c r="D129" s="12">
        <f>IF(A129="","",IF(A129=$G$2,C129+E129,$G$3))</f>
      </c>
      <c r="E129" s="12">
        <f>IF(A129="","",ROUND(C129*$C$3/$C$5,2))</f>
      </c>
      <c r="F129" s="12">
        <f>IF(A129="","",D129-E129)</f>
      </c>
      <c r="G129" s="12">
        <f>IF(A129="","",ROUND(C129-F129,2))</f>
      </c>
    </row>
    <row r="130" spans="1:7" x14ac:dyDescent="0.25">
      <c r="A130" s="10">
        <f>IF(ROW()-8&lt;=$G$2,ROW()-8,"")</f>
      </c>
      <c r="B130" s="18">
        <f>IF(A130="","",EDATE($C$6,(A130-1)*12/$C$5))</f>
      </c>
      <c r="C130" s="12">
        <f>IF(A130="","",G129)</f>
      </c>
      <c r="D130" s="12">
        <f>IF(A130="","",IF(A130=$G$2,C130+E130,$G$3))</f>
      </c>
      <c r="E130" s="12">
        <f>IF(A130="","",ROUND(C130*$C$3/$C$5,2))</f>
      </c>
      <c r="F130" s="12">
        <f>IF(A130="","",D130-E130)</f>
      </c>
      <c r="G130" s="12">
        <f>IF(A130="","",ROUND(C130-F130,2))</f>
      </c>
    </row>
    <row r="131" spans="1:7" x14ac:dyDescent="0.25">
      <c r="A131" s="10">
        <f>IF(ROW()-8&lt;=$G$2,ROW()-8,"")</f>
      </c>
      <c r="B131" s="18">
        <f>IF(A131="","",EDATE($C$6,(A131-1)*12/$C$5))</f>
      </c>
      <c r="C131" s="12">
        <f>IF(A131="","",G130)</f>
      </c>
      <c r="D131" s="12">
        <f>IF(A131="","",IF(A131=$G$2,C131+E131,$G$3))</f>
      </c>
      <c r="E131" s="12">
        <f>IF(A131="","",ROUND(C131*$C$3/$C$5,2))</f>
      </c>
      <c r="F131" s="12">
        <f>IF(A131="","",D131-E131)</f>
      </c>
      <c r="G131" s="12">
        <f>IF(A131="","",ROUND(C131-F131,2))</f>
      </c>
    </row>
    <row r="132" spans="1:7" x14ac:dyDescent="0.25">
      <c r="A132" s="10">
        <f>IF(ROW()-8&lt;=$G$2,ROW()-8,"")</f>
      </c>
      <c r="B132" s="18">
        <f>IF(A132="","",EDATE($C$6,(A132-1)*12/$C$5))</f>
      </c>
      <c r="C132" s="12">
        <f>IF(A132="","",G131)</f>
      </c>
      <c r="D132" s="12">
        <f>IF(A132="","",IF(A132=$G$2,C132+E132,$G$3))</f>
      </c>
      <c r="E132" s="12">
        <f>IF(A132="","",ROUND(C132*$C$3/$C$5,2))</f>
      </c>
      <c r="F132" s="12">
        <f>IF(A132="","",D132-E132)</f>
      </c>
      <c r="G132" s="12">
        <f>IF(A132="","",ROUND(C132-F132,2))</f>
      </c>
    </row>
    <row r="133" spans="1:7" x14ac:dyDescent="0.25">
      <c r="A133" s="10">
        <f>IF(ROW()-8&lt;=$G$2,ROW()-8,"")</f>
      </c>
      <c r="B133" s="18">
        <f>IF(A133="","",EDATE($C$6,(A133-1)*12/$C$5))</f>
      </c>
      <c r="C133" s="12">
        <f>IF(A133="","",G132)</f>
      </c>
      <c r="D133" s="12">
        <f>IF(A133="","",IF(A133=$G$2,C133+E133,$G$3))</f>
      </c>
      <c r="E133" s="12">
        <f>IF(A133="","",ROUND(C133*$C$3/$C$5,2))</f>
      </c>
      <c r="F133" s="12">
        <f>IF(A133="","",D133-E133)</f>
      </c>
      <c r="G133" s="12">
        <f>IF(A133="","",ROUND(C133-F133,2))</f>
      </c>
    </row>
    <row r="134" spans="1:7" x14ac:dyDescent="0.25">
      <c r="A134" s="10">
        <f>IF(ROW()-8&lt;=$G$2,ROW()-8,"")</f>
      </c>
      <c r="B134" s="18">
        <f>IF(A134="","",EDATE($C$6,(A134-1)*12/$C$5))</f>
      </c>
      <c r="C134" s="12">
        <f>IF(A134="","",G133)</f>
      </c>
      <c r="D134" s="12">
        <f>IF(A134="","",IF(A134=$G$2,C134+E134,$G$3))</f>
      </c>
      <c r="E134" s="12">
        <f>IF(A134="","",ROUND(C134*$C$3/$C$5,2))</f>
      </c>
      <c r="F134" s="12">
        <f>IF(A134="","",D134-E134)</f>
      </c>
      <c r="G134" s="12">
        <f>IF(A134="","",ROUND(C134-F134,2))</f>
      </c>
    </row>
    <row r="135" spans="1:7" x14ac:dyDescent="0.25">
      <c r="A135" s="10">
        <f>IF(ROW()-8&lt;=$G$2,ROW()-8,"")</f>
      </c>
      <c r="B135" s="18">
        <f>IF(A135="","",EDATE($C$6,(A135-1)*12/$C$5))</f>
      </c>
      <c r="C135" s="12">
        <f>IF(A135="","",G134)</f>
      </c>
      <c r="D135" s="12">
        <f>IF(A135="","",IF(A135=$G$2,C135+E135,$G$3))</f>
      </c>
      <c r="E135" s="12">
        <f>IF(A135="","",ROUND(C135*$C$3/$C$5,2))</f>
      </c>
      <c r="F135" s="12">
        <f>IF(A135="","",D135-E135)</f>
      </c>
      <c r="G135" s="12">
        <f>IF(A135="","",ROUND(C135-F135,2))</f>
      </c>
    </row>
    <row r="136" spans="1:7" x14ac:dyDescent="0.25">
      <c r="A136" s="10">
        <f>IF(ROW()-8&lt;=$G$2,ROW()-8,"")</f>
      </c>
      <c r="B136" s="18">
        <f>IF(A136="","",EDATE($C$6,(A136-1)*12/$C$5))</f>
      </c>
      <c r="C136" s="12">
        <f>IF(A136="","",G135)</f>
      </c>
      <c r="D136" s="12">
        <f>IF(A136="","",IF(A136=$G$2,C136+E136,$G$3))</f>
      </c>
      <c r="E136" s="12">
        <f>IF(A136="","",ROUND(C136*$C$3/$C$5,2))</f>
      </c>
      <c r="F136" s="12">
        <f>IF(A136="","",D136-E136)</f>
      </c>
      <c r="G136" s="12">
        <f>IF(A136="","",ROUND(C136-F136,2))</f>
      </c>
    </row>
    <row r="137" spans="1:7" x14ac:dyDescent="0.25">
      <c r="A137" s="10">
        <f>IF(ROW()-8&lt;=$G$2,ROW()-8,"")</f>
      </c>
      <c r="B137" s="18">
        <f>IF(A137="","",EDATE($C$6,(A137-1)*12/$C$5))</f>
      </c>
      <c r="C137" s="12">
        <f>IF(A137="","",G136)</f>
      </c>
      <c r="D137" s="12">
        <f>IF(A137="","",IF(A137=$G$2,C137+E137,$G$3))</f>
      </c>
      <c r="E137" s="12">
        <f>IF(A137="","",ROUND(C137*$C$3/$C$5,2))</f>
      </c>
      <c r="F137" s="12">
        <f>IF(A137="","",D137-E137)</f>
      </c>
      <c r="G137" s="12">
        <f>IF(A137="","",ROUND(C137-F137,2))</f>
      </c>
    </row>
    <row r="138" spans="1:7" x14ac:dyDescent="0.25">
      <c r="A138" s="10">
        <f>IF(ROW()-8&lt;=$G$2,ROW()-8,"")</f>
      </c>
      <c r="B138" s="18">
        <f>IF(A138="","",EDATE($C$6,(A138-1)*12/$C$5))</f>
      </c>
      <c r="C138" s="12">
        <f>IF(A138="","",G137)</f>
      </c>
      <c r="D138" s="12">
        <f>IF(A138="","",IF(A138=$G$2,C138+E138,$G$3))</f>
      </c>
      <c r="E138" s="12">
        <f>IF(A138="","",ROUND(C138*$C$3/$C$5,2))</f>
      </c>
      <c r="F138" s="12">
        <f>IF(A138="","",D138-E138)</f>
      </c>
      <c r="G138" s="12">
        <f>IF(A138="","",ROUND(C138-F138,2))</f>
      </c>
    </row>
    <row r="139" spans="1:7" x14ac:dyDescent="0.25">
      <c r="A139" s="10">
        <f>IF(ROW()-8&lt;=$G$2,ROW()-8,"")</f>
      </c>
      <c r="B139" s="18">
        <f>IF(A139="","",EDATE($C$6,(A139-1)*12/$C$5))</f>
      </c>
      <c r="C139" s="12">
        <f>IF(A139="","",G138)</f>
      </c>
      <c r="D139" s="12">
        <f>IF(A139="","",IF(A139=$G$2,C139+E139,$G$3))</f>
      </c>
      <c r="E139" s="12">
        <f>IF(A139="","",ROUND(C139*$C$3/$C$5,2))</f>
      </c>
      <c r="F139" s="12">
        <f>IF(A139="","",D139-E139)</f>
      </c>
      <c r="G139" s="12">
        <f>IF(A139="","",ROUND(C139-F139,2))</f>
      </c>
    </row>
    <row r="140" spans="1:7" x14ac:dyDescent="0.25">
      <c r="A140" s="10">
        <f>IF(ROW()-8&lt;=$G$2,ROW()-8,"")</f>
      </c>
      <c r="B140" s="18">
        <f>IF(A140="","",EDATE($C$6,(A140-1)*12/$C$5))</f>
      </c>
      <c r="C140" s="12">
        <f>IF(A140="","",G139)</f>
      </c>
      <c r="D140" s="12">
        <f>IF(A140="","",IF(A140=$G$2,C140+E140,$G$3))</f>
      </c>
      <c r="E140" s="12">
        <f>IF(A140="","",ROUND(C140*$C$3/$C$5,2))</f>
      </c>
      <c r="F140" s="12">
        <f>IF(A140="","",D140-E140)</f>
      </c>
      <c r="G140" s="12">
        <f>IF(A140="","",ROUND(C140-F140,2))</f>
      </c>
    </row>
    <row r="141" spans="1:7" x14ac:dyDescent="0.25">
      <c r="A141" s="10">
        <f>IF(ROW()-8&lt;=$G$2,ROW()-8,"")</f>
      </c>
      <c r="B141" s="18">
        <f>IF(A141="","",EDATE($C$6,(A141-1)*12/$C$5))</f>
      </c>
      <c r="C141" s="12">
        <f>IF(A141="","",G140)</f>
      </c>
      <c r="D141" s="12">
        <f>IF(A141="","",IF(A141=$G$2,C141+E141,$G$3))</f>
      </c>
      <c r="E141" s="12">
        <f>IF(A141="","",ROUND(C141*$C$3/$C$5,2))</f>
      </c>
      <c r="F141" s="12">
        <f>IF(A141="","",D141-E141)</f>
      </c>
      <c r="G141" s="12">
        <f>IF(A141="","",ROUND(C141-F141,2))</f>
      </c>
    </row>
    <row r="142" spans="1:7" x14ac:dyDescent="0.25">
      <c r="A142" s="10">
        <f>IF(ROW()-8&lt;=$G$2,ROW()-8,"")</f>
      </c>
      <c r="B142" s="18">
        <f>IF(A142="","",EDATE($C$6,(A142-1)*12/$C$5))</f>
      </c>
      <c r="C142" s="12">
        <f>IF(A142="","",G141)</f>
      </c>
      <c r="D142" s="12">
        <f>IF(A142="","",IF(A142=$G$2,C142+E142,$G$3))</f>
      </c>
      <c r="E142" s="12">
        <f>IF(A142="","",ROUND(C142*$C$3/$C$5,2))</f>
      </c>
      <c r="F142" s="12">
        <f>IF(A142="","",D142-E142)</f>
      </c>
      <c r="G142" s="12">
        <f>IF(A142="","",ROUND(C142-F142,2))</f>
      </c>
    </row>
    <row r="143" spans="1:7" x14ac:dyDescent="0.25">
      <c r="A143" s="10">
        <f>IF(ROW()-8&lt;=$G$2,ROW()-8,"")</f>
      </c>
      <c r="B143" s="18">
        <f>IF(A143="","",EDATE($C$6,(A143-1)*12/$C$5))</f>
      </c>
      <c r="C143" s="12">
        <f>IF(A143="","",G142)</f>
      </c>
      <c r="D143" s="12">
        <f>IF(A143="","",IF(A143=$G$2,C143+E143,$G$3))</f>
      </c>
      <c r="E143" s="12">
        <f>IF(A143="","",ROUND(C143*$C$3/$C$5,2))</f>
      </c>
      <c r="F143" s="12">
        <f>IF(A143="","",D143-E143)</f>
      </c>
      <c r="G143" s="12">
        <f>IF(A143="","",ROUND(C143-F143,2))</f>
      </c>
    </row>
    <row r="144" spans="1:7" x14ac:dyDescent="0.25">
      <c r="A144" s="10">
        <f>IF(ROW()-8&lt;=$G$2,ROW()-8,"")</f>
      </c>
      <c r="B144" s="18">
        <f>IF(A144="","",EDATE($C$6,(A144-1)*12/$C$5))</f>
      </c>
      <c r="C144" s="12">
        <f>IF(A144="","",G143)</f>
      </c>
      <c r="D144" s="12">
        <f>IF(A144="","",IF(A144=$G$2,C144+E144,$G$3))</f>
      </c>
      <c r="E144" s="12">
        <f>IF(A144="","",ROUND(C144*$C$3/$C$5,2))</f>
      </c>
      <c r="F144" s="12">
        <f>IF(A144="","",D144-E144)</f>
      </c>
      <c r="G144" s="12">
        <f>IF(A144="","",ROUND(C144-F144,2))</f>
      </c>
    </row>
    <row r="145" spans="1:7" x14ac:dyDescent="0.25">
      <c r="A145" s="10">
        <f>IF(ROW()-8&lt;=$G$2,ROW()-8,"")</f>
      </c>
      <c r="B145" s="18">
        <f>IF(A145="","",EDATE($C$6,(A145-1)*12/$C$5))</f>
      </c>
      <c r="C145" s="12">
        <f>IF(A145="","",G144)</f>
      </c>
      <c r="D145" s="12">
        <f>IF(A145="","",IF(A145=$G$2,C145+E145,$G$3))</f>
      </c>
      <c r="E145" s="12">
        <f>IF(A145="","",ROUND(C145*$C$3/$C$5,2))</f>
      </c>
      <c r="F145" s="12">
        <f>IF(A145="","",D145-E145)</f>
      </c>
      <c r="G145" s="12">
        <f>IF(A145="","",ROUND(C145-F145,2))</f>
      </c>
    </row>
    <row r="146" spans="1:7" x14ac:dyDescent="0.25">
      <c r="A146" s="10">
        <f>IF(ROW()-8&lt;=$G$2,ROW()-8,"")</f>
      </c>
      <c r="B146" s="18">
        <f>IF(A146="","",EDATE($C$6,(A146-1)*12/$C$5))</f>
      </c>
      <c r="C146" s="12">
        <f>IF(A146="","",G145)</f>
      </c>
      <c r="D146" s="12">
        <f>IF(A146="","",IF(A146=$G$2,C146+E146,$G$3))</f>
      </c>
      <c r="E146" s="12">
        <f>IF(A146="","",ROUND(C146*$C$3/$C$5,2))</f>
      </c>
      <c r="F146" s="12">
        <f>IF(A146="","",D146-E146)</f>
      </c>
      <c r="G146" s="12">
        <f>IF(A146="","",ROUND(C146-F146,2))</f>
      </c>
    </row>
    <row r="147" spans="1:7" x14ac:dyDescent="0.25">
      <c r="A147" s="10">
        <f>IF(ROW()-8&lt;=$G$2,ROW()-8,"")</f>
      </c>
      <c r="B147" s="18">
        <f>IF(A147="","",EDATE($C$6,(A147-1)*12/$C$5))</f>
      </c>
      <c r="C147" s="12">
        <f>IF(A147="","",G146)</f>
      </c>
      <c r="D147" s="12">
        <f>IF(A147="","",IF(A147=$G$2,C147+E147,$G$3))</f>
      </c>
      <c r="E147" s="12">
        <f>IF(A147="","",ROUND(C147*$C$3/$C$5,2))</f>
      </c>
      <c r="F147" s="12">
        <f>IF(A147="","",D147-E147)</f>
      </c>
      <c r="G147" s="12">
        <f>IF(A147="","",ROUND(C147-F147,2))</f>
      </c>
    </row>
    <row r="148" spans="1:7" x14ac:dyDescent="0.25">
      <c r="A148" s="10">
        <f>IF(ROW()-8&lt;=$G$2,ROW()-8,"")</f>
      </c>
      <c r="B148" s="18">
        <f>IF(A148="","",EDATE($C$6,(A148-1)*12/$C$5))</f>
      </c>
      <c r="C148" s="12">
        <f>IF(A148="","",G147)</f>
      </c>
      <c r="D148" s="12">
        <f>IF(A148="","",IF(A148=$G$2,C148+E148,$G$3))</f>
      </c>
      <c r="E148" s="12">
        <f>IF(A148="","",ROUND(C148*$C$3/$C$5,2))</f>
      </c>
      <c r="F148" s="12">
        <f>IF(A148="","",D148-E148)</f>
      </c>
      <c r="G148" s="12">
        <f>IF(A148="","",ROUND(C148-F148,2))</f>
      </c>
    </row>
    <row r="149" spans="1:7" x14ac:dyDescent="0.25">
      <c r="A149" s="10">
        <f>IF(ROW()-8&lt;=$G$2,ROW()-8,"")</f>
      </c>
      <c r="B149" s="18">
        <f>IF(A149="","",EDATE($C$6,(A149-1)*12/$C$5))</f>
      </c>
      <c r="C149" s="12">
        <f>IF(A149="","",G148)</f>
      </c>
      <c r="D149" s="12">
        <f>IF(A149="","",IF(A149=$G$2,C149+E149,$G$3))</f>
      </c>
      <c r="E149" s="12">
        <f>IF(A149="","",ROUND(C149*$C$3/$C$5,2))</f>
      </c>
      <c r="F149" s="12">
        <f>IF(A149="","",D149-E149)</f>
      </c>
      <c r="G149" s="12">
        <f>IF(A149="","",ROUND(C149-F149,2))</f>
      </c>
    </row>
    <row r="150" spans="1:7" x14ac:dyDescent="0.25">
      <c r="A150" s="10">
        <f>IF(ROW()-8&lt;=$G$2,ROW()-8,"")</f>
      </c>
      <c r="B150" s="18">
        <f>IF(A150="","",EDATE($C$6,(A150-1)*12/$C$5))</f>
      </c>
      <c r="C150" s="12">
        <f>IF(A150="","",G149)</f>
      </c>
      <c r="D150" s="12">
        <f>IF(A150="","",IF(A150=$G$2,C150+E150,$G$3))</f>
      </c>
      <c r="E150" s="12">
        <f>IF(A150="","",ROUND(C150*$C$3/$C$5,2))</f>
      </c>
      <c r="F150" s="12">
        <f>IF(A150="","",D150-E150)</f>
      </c>
      <c r="G150" s="12">
        <f>IF(A150="","",ROUND(C150-F150,2))</f>
      </c>
    </row>
    <row r="151" spans="1:7" x14ac:dyDescent="0.25">
      <c r="A151" s="10">
        <f>IF(ROW()-8&lt;=$G$2,ROW()-8,"")</f>
      </c>
      <c r="B151" s="18">
        <f>IF(A151="","",EDATE($C$6,(A151-1)*12/$C$5))</f>
      </c>
      <c r="C151" s="12">
        <f>IF(A151="","",G150)</f>
      </c>
      <c r="D151" s="12">
        <f>IF(A151="","",IF(A151=$G$2,C151+E151,$G$3))</f>
      </c>
      <c r="E151" s="12">
        <f>IF(A151="","",ROUND(C151*$C$3/$C$5,2))</f>
      </c>
      <c r="F151" s="12">
        <f>IF(A151="","",D151-E151)</f>
      </c>
      <c r="G151" s="12">
        <f>IF(A151="","",ROUND(C151-F151,2))</f>
      </c>
    </row>
    <row r="152" spans="1:7" x14ac:dyDescent="0.25">
      <c r="A152" s="10">
        <f>IF(ROW()-8&lt;=$G$2,ROW()-8,"")</f>
      </c>
      <c r="B152" s="18">
        <f>IF(A152="","",EDATE($C$6,(A152-1)*12/$C$5))</f>
      </c>
      <c r="C152" s="12">
        <f>IF(A152="","",G151)</f>
      </c>
      <c r="D152" s="12">
        <f>IF(A152="","",IF(A152=$G$2,C152+E152,$G$3))</f>
      </c>
      <c r="E152" s="12">
        <f>IF(A152="","",ROUND(C152*$C$3/$C$5,2))</f>
      </c>
      <c r="F152" s="12">
        <f>IF(A152="","",D152-E152)</f>
      </c>
      <c r="G152" s="12">
        <f>IF(A152="","",ROUND(C152-F152,2))</f>
      </c>
    </row>
    <row r="153" spans="1:7" x14ac:dyDescent="0.25">
      <c r="A153" s="10">
        <f>IF(ROW()-8&lt;=$G$2,ROW()-8,"")</f>
      </c>
      <c r="B153" s="18">
        <f>IF(A153="","",EDATE($C$6,(A153-1)*12/$C$5))</f>
      </c>
      <c r="C153" s="12">
        <f>IF(A153="","",G152)</f>
      </c>
      <c r="D153" s="12">
        <f>IF(A153="","",IF(A153=$G$2,C153+E153,$G$3))</f>
      </c>
      <c r="E153" s="12">
        <f>IF(A153="","",ROUND(C153*$C$3/$C$5,2))</f>
      </c>
      <c r="F153" s="12">
        <f>IF(A153="","",D153-E153)</f>
      </c>
      <c r="G153" s="12">
        <f>IF(A153="","",ROUND(C153-F153,2))</f>
      </c>
    </row>
    <row r="154" spans="1:7" x14ac:dyDescent="0.25">
      <c r="A154" s="10">
        <f>IF(ROW()-8&lt;=$G$2,ROW()-8,"")</f>
      </c>
      <c r="B154" s="18">
        <f>IF(A154="","",EDATE($C$6,(A154-1)*12/$C$5))</f>
      </c>
      <c r="C154" s="12">
        <f>IF(A154="","",G153)</f>
      </c>
      <c r="D154" s="12">
        <f>IF(A154="","",IF(A154=$G$2,C154+E154,$G$3))</f>
      </c>
      <c r="E154" s="12">
        <f>IF(A154="","",ROUND(C154*$C$3/$C$5,2))</f>
      </c>
      <c r="F154" s="12">
        <f>IF(A154="","",D154-E154)</f>
      </c>
      <c r="G154" s="12">
        <f>IF(A154="","",ROUND(C154-F154,2))</f>
      </c>
    </row>
    <row r="155" spans="1:7" x14ac:dyDescent="0.25">
      <c r="A155" s="10">
        <f>IF(ROW()-8&lt;=$G$2,ROW()-8,"")</f>
      </c>
      <c r="B155" s="18">
        <f>IF(A155="","",EDATE($C$6,(A155-1)*12/$C$5))</f>
      </c>
      <c r="C155" s="12">
        <f>IF(A155="","",G154)</f>
      </c>
      <c r="D155" s="12">
        <f>IF(A155="","",IF(A155=$G$2,C155+E155,$G$3))</f>
      </c>
      <c r="E155" s="12">
        <f>IF(A155="","",ROUND(C155*$C$3/$C$5,2))</f>
      </c>
      <c r="F155" s="12">
        <f>IF(A155="","",D155-E155)</f>
      </c>
      <c r="G155" s="12">
        <f>IF(A155="","",ROUND(C155-F155,2))</f>
      </c>
    </row>
    <row r="156" spans="1:7" x14ac:dyDescent="0.25">
      <c r="A156" s="10">
        <f>IF(ROW()-8&lt;=$G$2,ROW()-8,"")</f>
      </c>
      <c r="B156" s="18">
        <f>IF(A156="","",EDATE($C$6,(A156-1)*12/$C$5))</f>
      </c>
      <c r="C156" s="12">
        <f>IF(A156="","",G155)</f>
      </c>
      <c r="D156" s="12">
        <f>IF(A156="","",IF(A156=$G$2,C156+E156,$G$3))</f>
      </c>
      <c r="E156" s="12">
        <f>IF(A156="","",ROUND(C156*$C$3/$C$5,2))</f>
      </c>
      <c r="F156" s="12">
        <f>IF(A156="","",D156-E156)</f>
      </c>
      <c r="G156" s="12">
        <f>IF(A156="","",ROUND(C156-F156,2))</f>
      </c>
    </row>
    <row r="157" spans="1:7" x14ac:dyDescent="0.25">
      <c r="A157" s="10">
        <f>IF(ROW()-8&lt;=$G$2,ROW()-8,"")</f>
      </c>
      <c r="B157" s="18">
        <f>IF(A157="","",EDATE($C$6,(A157-1)*12/$C$5))</f>
      </c>
      <c r="C157" s="12">
        <f>IF(A157="","",G156)</f>
      </c>
      <c r="D157" s="12">
        <f>IF(A157="","",IF(A157=$G$2,C157+E157,$G$3))</f>
      </c>
      <c r="E157" s="12">
        <f>IF(A157="","",ROUND(C157*$C$3/$C$5,2))</f>
      </c>
      <c r="F157" s="12">
        <f>IF(A157="","",D157-E157)</f>
      </c>
      <c r="G157" s="12">
        <f>IF(A157="","",ROUND(C157-F157,2))</f>
      </c>
    </row>
    <row r="158" spans="1:7" x14ac:dyDescent="0.25">
      <c r="A158" s="10">
        <f>IF(ROW()-8&lt;=$G$2,ROW()-8,"")</f>
      </c>
      <c r="B158" s="18">
        <f>IF(A158="","",EDATE($C$6,(A158-1)*12/$C$5))</f>
      </c>
      <c r="C158" s="12">
        <f>IF(A158="","",G157)</f>
      </c>
      <c r="D158" s="12">
        <f>IF(A158="","",IF(A158=$G$2,C158+E158,$G$3))</f>
      </c>
      <c r="E158" s="12">
        <f>IF(A158="","",ROUND(C158*$C$3/$C$5,2))</f>
      </c>
      <c r="F158" s="12">
        <f>IF(A158="","",D158-E158)</f>
      </c>
      <c r="G158" s="12">
        <f>IF(A158="","",ROUND(C158-F158,2))</f>
      </c>
    </row>
    <row r="159" spans="1:7" x14ac:dyDescent="0.25">
      <c r="A159" s="10">
        <f>IF(ROW()-8&lt;=$G$2,ROW()-8,"")</f>
      </c>
      <c r="B159" s="18">
        <f>IF(A159="","",EDATE($C$6,(A159-1)*12/$C$5))</f>
      </c>
      <c r="C159" s="12">
        <f>IF(A159="","",G158)</f>
      </c>
      <c r="D159" s="12">
        <f>IF(A159="","",IF(A159=$G$2,C159+E159,$G$3))</f>
      </c>
      <c r="E159" s="12">
        <f>IF(A159="","",ROUND(C159*$C$3/$C$5,2))</f>
      </c>
      <c r="F159" s="12">
        <f>IF(A159="","",D159-E159)</f>
      </c>
      <c r="G159" s="12">
        <f>IF(A159="","",ROUND(C159-F159,2))</f>
      </c>
    </row>
    <row r="160" spans="1:7" x14ac:dyDescent="0.25">
      <c r="A160" s="10">
        <f>IF(ROW()-8&lt;=$G$2,ROW()-8,"")</f>
      </c>
      <c r="B160" s="18">
        <f>IF(A160="","",EDATE($C$6,(A160-1)*12/$C$5))</f>
      </c>
      <c r="C160" s="12">
        <f>IF(A160="","",G159)</f>
      </c>
      <c r="D160" s="12">
        <f>IF(A160="","",IF(A160=$G$2,C160+E160,$G$3))</f>
      </c>
      <c r="E160" s="12">
        <f>IF(A160="","",ROUND(C160*$C$3/$C$5,2))</f>
      </c>
      <c r="F160" s="12">
        <f>IF(A160="","",D160-E160)</f>
      </c>
      <c r="G160" s="12">
        <f>IF(A160="","",ROUND(C160-F160,2))</f>
      </c>
    </row>
    <row r="161" spans="1:7" x14ac:dyDescent="0.25">
      <c r="A161" s="10">
        <f>IF(ROW()-8&lt;=$G$2,ROW()-8,"")</f>
      </c>
      <c r="B161" s="18">
        <f>IF(A161="","",EDATE($C$6,(A161-1)*12/$C$5))</f>
      </c>
      <c r="C161" s="12">
        <f>IF(A161="","",G160)</f>
      </c>
      <c r="D161" s="12">
        <f>IF(A161="","",IF(A161=$G$2,C161+E161,$G$3))</f>
      </c>
      <c r="E161" s="12">
        <f>IF(A161="","",ROUND(C161*$C$3/$C$5,2))</f>
      </c>
      <c r="F161" s="12">
        <f>IF(A161="","",D161-E161)</f>
      </c>
      <c r="G161" s="12">
        <f>IF(A161="","",ROUND(C161-F161,2))</f>
      </c>
    </row>
    <row r="162" spans="1:7" x14ac:dyDescent="0.25">
      <c r="A162" s="10">
        <f>IF(ROW()-8&lt;=$G$2,ROW()-8,"")</f>
      </c>
      <c r="B162" s="18">
        <f>IF(A162="","",EDATE($C$6,(A162-1)*12/$C$5))</f>
      </c>
      <c r="C162" s="12">
        <f>IF(A162="","",G161)</f>
      </c>
      <c r="D162" s="12">
        <f>IF(A162="","",IF(A162=$G$2,C162+E162,$G$3))</f>
      </c>
      <c r="E162" s="12">
        <f>IF(A162="","",ROUND(C162*$C$3/$C$5,2))</f>
      </c>
      <c r="F162" s="12">
        <f>IF(A162="","",D162-E162)</f>
      </c>
      <c r="G162" s="12">
        <f>IF(A162="","",ROUND(C162-F162,2))</f>
      </c>
    </row>
    <row r="163" spans="1:7" x14ac:dyDescent="0.25">
      <c r="A163" s="10">
        <f>IF(ROW()-8&lt;=$G$2,ROW()-8,"")</f>
      </c>
      <c r="B163" s="18">
        <f>IF(A163="","",EDATE($C$6,(A163-1)*12/$C$5))</f>
      </c>
      <c r="C163" s="12">
        <f>IF(A163="","",G162)</f>
      </c>
      <c r="D163" s="12">
        <f>IF(A163="","",IF(A163=$G$2,C163+E163,$G$3))</f>
      </c>
      <c r="E163" s="12">
        <f>IF(A163="","",ROUND(C163*$C$3/$C$5,2))</f>
      </c>
      <c r="F163" s="12">
        <f>IF(A163="","",D163-E163)</f>
      </c>
      <c r="G163" s="12">
        <f>IF(A163="","",ROUND(C163-F163,2))</f>
      </c>
    </row>
    <row r="164" spans="1:7" x14ac:dyDescent="0.25">
      <c r="A164" s="10">
        <f>IF(ROW()-8&lt;=$G$2,ROW()-8,"")</f>
      </c>
      <c r="B164" s="18">
        <f>IF(A164="","",EDATE($C$6,(A164-1)*12/$C$5))</f>
      </c>
      <c r="C164" s="12">
        <f>IF(A164="","",G163)</f>
      </c>
      <c r="D164" s="12">
        <f>IF(A164="","",IF(A164=$G$2,C164+E164,$G$3))</f>
      </c>
      <c r="E164" s="12">
        <f>IF(A164="","",ROUND(C164*$C$3/$C$5,2))</f>
      </c>
      <c r="F164" s="12">
        <f>IF(A164="","",D164-E164)</f>
      </c>
      <c r="G164" s="12">
        <f>IF(A164="","",ROUND(C164-F164,2))</f>
      </c>
    </row>
    <row r="165" spans="1:7" x14ac:dyDescent="0.25">
      <c r="A165" s="10">
        <f>IF(ROW()-8&lt;=$G$2,ROW()-8,"")</f>
      </c>
      <c r="B165" s="18">
        <f>IF(A165="","",EDATE($C$6,(A165-1)*12/$C$5))</f>
      </c>
      <c r="C165" s="12">
        <f>IF(A165="","",G164)</f>
      </c>
      <c r="D165" s="12">
        <f>IF(A165="","",IF(A165=$G$2,C165+E165,$G$3))</f>
      </c>
      <c r="E165" s="12">
        <f>IF(A165="","",ROUND(C165*$C$3/$C$5,2))</f>
      </c>
      <c r="F165" s="12">
        <f>IF(A165="","",D165-E165)</f>
      </c>
      <c r="G165" s="12">
        <f>IF(A165="","",ROUND(C165-F165,2))</f>
      </c>
    </row>
    <row r="166" spans="1:7" x14ac:dyDescent="0.25">
      <c r="A166" s="10">
        <f>IF(ROW()-8&lt;=$G$2,ROW()-8,"")</f>
      </c>
      <c r="B166" s="18">
        <f>IF(A166="","",EDATE($C$6,(A166-1)*12/$C$5))</f>
      </c>
      <c r="C166" s="12">
        <f>IF(A166="","",G165)</f>
      </c>
      <c r="D166" s="12">
        <f>IF(A166="","",IF(A166=$G$2,C166+E166,$G$3))</f>
      </c>
      <c r="E166" s="12">
        <f>IF(A166="","",ROUND(C166*$C$3/$C$5,2))</f>
      </c>
      <c r="F166" s="12">
        <f>IF(A166="","",D166-E166)</f>
      </c>
      <c r="G166" s="12">
        <f>IF(A166="","",ROUND(C166-F166,2))</f>
      </c>
    </row>
    <row r="167" spans="1:7" x14ac:dyDescent="0.25">
      <c r="A167" s="10">
        <f>IF(ROW()-8&lt;=$G$2,ROW()-8,"")</f>
      </c>
      <c r="B167" s="18">
        <f>IF(A167="","",EDATE($C$6,(A167-1)*12/$C$5))</f>
      </c>
      <c r="C167" s="12">
        <f>IF(A167="","",G166)</f>
      </c>
      <c r="D167" s="12">
        <f>IF(A167="","",IF(A167=$G$2,C167+E167,$G$3))</f>
      </c>
      <c r="E167" s="12">
        <f>IF(A167="","",ROUND(C167*$C$3/$C$5,2))</f>
      </c>
      <c r="F167" s="12">
        <f>IF(A167="","",D167-E167)</f>
      </c>
      <c r="G167" s="12">
        <f>IF(A167="","",ROUND(C167-F167,2))</f>
      </c>
    </row>
    <row r="168" spans="1:7" x14ac:dyDescent="0.25">
      <c r="A168" s="10">
        <f>IF(ROW()-8&lt;=$G$2,ROW()-8,"")</f>
      </c>
      <c r="B168" s="18">
        <f>IF(A168="","",EDATE($C$6,(A168-1)*12/$C$5))</f>
      </c>
      <c r="C168" s="12">
        <f>IF(A168="","",G167)</f>
      </c>
      <c r="D168" s="12">
        <f>IF(A168="","",IF(A168=$G$2,C168+E168,$G$3))</f>
      </c>
      <c r="E168" s="12">
        <f>IF(A168="","",ROUND(C168*$C$3/$C$5,2))</f>
      </c>
      <c r="F168" s="12">
        <f>IF(A168="","",D168-E168)</f>
      </c>
      <c r="G168" s="12">
        <f>IF(A168="","",ROUND(C168-F168,2))</f>
      </c>
    </row>
    <row r="169" spans="1:7" x14ac:dyDescent="0.25">
      <c r="A169" s="10">
        <f>IF(ROW()-8&lt;=$G$2,ROW()-8,"")</f>
      </c>
      <c r="B169" s="18">
        <f>IF(A169="","",EDATE($C$6,(A169-1)*12/$C$5))</f>
      </c>
      <c r="C169" s="12">
        <f>IF(A169="","",G168)</f>
      </c>
      <c r="D169" s="12">
        <f>IF(A169="","",IF(A169=$G$2,C169+E169,$G$3))</f>
      </c>
      <c r="E169" s="12">
        <f>IF(A169="","",ROUND(C169*$C$3/$C$5,2))</f>
      </c>
      <c r="F169" s="12">
        <f>IF(A169="","",D169-E169)</f>
      </c>
      <c r="G169" s="12">
        <f>IF(A169="","",ROUND(C169-F169,2))</f>
      </c>
    </row>
    <row r="170" spans="1:7" x14ac:dyDescent="0.25">
      <c r="A170" s="10">
        <f>IF(ROW()-8&lt;=$G$2,ROW()-8,"")</f>
      </c>
      <c r="B170" s="18">
        <f>IF(A170="","",EDATE($C$6,(A170-1)*12/$C$5))</f>
      </c>
      <c r="C170" s="12">
        <f>IF(A170="","",G169)</f>
      </c>
      <c r="D170" s="12">
        <f>IF(A170="","",IF(A170=$G$2,C170+E170,$G$3))</f>
      </c>
      <c r="E170" s="12">
        <f>IF(A170="","",ROUND(C170*$C$3/$C$5,2))</f>
      </c>
      <c r="F170" s="12">
        <f>IF(A170="","",D170-E170)</f>
      </c>
      <c r="G170" s="12">
        <f>IF(A170="","",ROUND(C170-F170,2))</f>
      </c>
    </row>
    <row r="171" spans="1:7" x14ac:dyDescent="0.25">
      <c r="A171" s="10">
        <f>IF(ROW()-8&lt;=$G$2,ROW()-8,"")</f>
      </c>
      <c r="B171" s="18">
        <f>IF(A171="","",EDATE($C$6,(A171-1)*12/$C$5))</f>
      </c>
      <c r="C171" s="12">
        <f>IF(A171="","",G170)</f>
      </c>
      <c r="D171" s="12">
        <f>IF(A171="","",IF(A171=$G$2,C171+E171,$G$3))</f>
      </c>
      <c r="E171" s="12">
        <f>IF(A171="","",ROUND(C171*$C$3/$C$5,2))</f>
      </c>
      <c r="F171" s="12">
        <f>IF(A171="","",D171-E171)</f>
      </c>
      <c r="G171" s="12">
        <f>IF(A171="","",ROUND(C171-F171,2))</f>
      </c>
    </row>
    <row r="172" spans="1:7" x14ac:dyDescent="0.25">
      <c r="A172" s="10">
        <f>IF(ROW()-8&lt;=$G$2,ROW()-8,"")</f>
      </c>
      <c r="B172" s="18">
        <f>IF(A172="","",EDATE($C$6,(A172-1)*12/$C$5))</f>
      </c>
      <c r="C172" s="12">
        <f>IF(A172="","",G171)</f>
      </c>
      <c r="D172" s="12">
        <f>IF(A172="","",IF(A172=$G$2,C172+E172,$G$3))</f>
      </c>
      <c r="E172" s="12">
        <f>IF(A172="","",ROUND(C172*$C$3/$C$5,2))</f>
      </c>
      <c r="F172" s="12">
        <f>IF(A172="","",D172-E172)</f>
      </c>
      <c r="G172" s="12">
        <f>IF(A172="","",ROUND(C172-F172,2))</f>
      </c>
    </row>
    <row r="173" spans="1:7" x14ac:dyDescent="0.25">
      <c r="A173" s="10">
        <f>IF(ROW()-8&lt;=$G$2,ROW()-8,"")</f>
      </c>
      <c r="B173" s="18">
        <f>IF(A173="","",EDATE($C$6,(A173-1)*12/$C$5))</f>
      </c>
      <c r="C173" s="12">
        <f>IF(A173="","",G172)</f>
      </c>
      <c r="D173" s="12">
        <f>IF(A173="","",IF(A173=$G$2,C173+E173,$G$3))</f>
      </c>
      <c r="E173" s="12">
        <f>IF(A173="","",ROUND(C173*$C$3/$C$5,2))</f>
      </c>
      <c r="F173" s="12">
        <f>IF(A173="","",D173-E173)</f>
      </c>
      <c r="G173" s="12">
        <f>IF(A173="","",ROUND(C173-F173,2))</f>
      </c>
    </row>
    <row r="174" spans="1:7" x14ac:dyDescent="0.25">
      <c r="A174" s="10">
        <f>IF(ROW()-8&lt;=$G$2,ROW()-8,"")</f>
      </c>
      <c r="B174" s="18">
        <f>IF(A174="","",EDATE($C$6,(A174-1)*12/$C$5))</f>
      </c>
      <c r="C174" s="12">
        <f>IF(A174="","",G173)</f>
      </c>
      <c r="D174" s="12">
        <f>IF(A174="","",IF(A174=$G$2,C174+E174,$G$3))</f>
      </c>
      <c r="E174" s="12">
        <f>IF(A174="","",ROUND(C174*$C$3/$C$5,2))</f>
      </c>
      <c r="F174" s="12">
        <f>IF(A174="","",D174-E174)</f>
      </c>
      <c r="G174" s="12">
        <f>IF(A174="","",ROUND(C174-F174,2))</f>
      </c>
    </row>
    <row r="175" spans="1:7" x14ac:dyDescent="0.25">
      <c r="A175" s="10">
        <f>IF(ROW()-8&lt;=$G$2,ROW()-8,"")</f>
      </c>
      <c r="B175" s="18">
        <f>IF(A175="","",EDATE($C$6,(A175-1)*12/$C$5))</f>
      </c>
      <c r="C175" s="12">
        <f>IF(A175="","",G174)</f>
      </c>
      <c r="D175" s="12">
        <f>IF(A175="","",IF(A175=$G$2,C175+E175,$G$3))</f>
      </c>
      <c r="E175" s="12">
        <f>IF(A175="","",ROUND(C175*$C$3/$C$5,2))</f>
      </c>
      <c r="F175" s="12">
        <f>IF(A175="","",D175-E175)</f>
      </c>
      <c r="G175" s="12">
        <f>IF(A175="","",ROUND(C175-F175,2))</f>
      </c>
    </row>
    <row r="176" spans="1:7" x14ac:dyDescent="0.25">
      <c r="A176" s="10">
        <f>IF(ROW()-8&lt;=$G$2,ROW()-8,"")</f>
      </c>
      <c r="B176" s="18">
        <f>IF(A176="","",EDATE($C$6,(A176-1)*12/$C$5))</f>
      </c>
      <c r="C176" s="12">
        <f>IF(A176="","",G175)</f>
      </c>
      <c r="D176" s="12">
        <f>IF(A176="","",IF(A176=$G$2,C176+E176,$G$3))</f>
      </c>
      <c r="E176" s="12">
        <f>IF(A176="","",ROUND(C176*$C$3/$C$5,2))</f>
      </c>
      <c r="F176" s="12">
        <f>IF(A176="","",D176-E176)</f>
      </c>
      <c r="G176" s="12">
        <f>IF(A176="","",ROUND(C176-F176,2))</f>
      </c>
    </row>
    <row r="177" spans="1:7" x14ac:dyDescent="0.25">
      <c r="A177" s="10">
        <f>IF(ROW()-8&lt;=$G$2,ROW()-8,"")</f>
      </c>
      <c r="B177" s="18">
        <f>IF(A177="","",EDATE($C$6,(A177-1)*12/$C$5))</f>
      </c>
      <c r="C177" s="12">
        <f>IF(A177="","",G176)</f>
      </c>
      <c r="D177" s="12">
        <f>IF(A177="","",IF(A177=$G$2,C177+E177,$G$3))</f>
      </c>
      <c r="E177" s="12">
        <f>IF(A177="","",ROUND(C177*$C$3/$C$5,2))</f>
      </c>
      <c r="F177" s="12">
        <f>IF(A177="","",D177-E177)</f>
      </c>
      <c r="G177" s="12">
        <f>IF(A177="","",ROUND(C177-F177,2))</f>
      </c>
    </row>
    <row r="178" spans="1:7" x14ac:dyDescent="0.25">
      <c r="A178" s="10">
        <f>IF(ROW()-8&lt;=$G$2,ROW()-8,"")</f>
      </c>
      <c r="B178" s="18">
        <f>IF(A178="","",EDATE($C$6,(A178-1)*12/$C$5))</f>
      </c>
      <c r="C178" s="12">
        <f>IF(A178="","",G177)</f>
      </c>
      <c r="D178" s="12">
        <f>IF(A178="","",IF(A178=$G$2,C178+E178,$G$3))</f>
      </c>
      <c r="E178" s="12">
        <f>IF(A178="","",ROUND(C178*$C$3/$C$5,2))</f>
      </c>
      <c r="F178" s="12">
        <f>IF(A178="","",D178-E178)</f>
      </c>
      <c r="G178" s="12">
        <f>IF(A178="","",ROUND(C178-F178,2))</f>
      </c>
    </row>
    <row r="179" spans="1:7" x14ac:dyDescent="0.25">
      <c r="A179" s="10">
        <f>IF(ROW()-8&lt;=$G$2,ROW()-8,"")</f>
      </c>
      <c r="B179" s="18">
        <f>IF(A179="","",EDATE($C$6,(A179-1)*12/$C$5))</f>
      </c>
      <c r="C179" s="12">
        <f>IF(A179="","",G178)</f>
      </c>
      <c r="D179" s="12">
        <f>IF(A179="","",IF(A179=$G$2,C179+E179,$G$3))</f>
      </c>
      <c r="E179" s="12">
        <f>IF(A179="","",ROUND(C179*$C$3/$C$5,2))</f>
      </c>
      <c r="F179" s="12">
        <f>IF(A179="","",D179-E179)</f>
      </c>
      <c r="G179" s="12">
        <f>IF(A179="","",ROUND(C179-F179,2))</f>
      </c>
    </row>
    <row r="180" spans="1:7" x14ac:dyDescent="0.25">
      <c r="A180" s="10">
        <f>IF(ROW()-8&lt;=$G$2,ROW()-8,"")</f>
      </c>
      <c r="B180" s="18">
        <f>IF(A180="","",EDATE($C$6,(A180-1)*12/$C$5))</f>
      </c>
      <c r="C180" s="12">
        <f>IF(A180="","",G179)</f>
      </c>
      <c r="D180" s="12">
        <f>IF(A180="","",IF(A180=$G$2,C180+E180,$G$3))</f>
      </c>
      <c r="E180" s="12">
        <f>IF(A180="","",ROUND(C180*$C$3/$C$5,2))</f>
      </c>
      <c r="F180" s="12">
        <f>IF(A180="","",D180-E180)</f>
      </c>
      <c r="G180" s="12">
        <f>IF(A180="","",ROUND(C180-F180,2))</f>
      </c>
    </row>
    <row r="181" spans="1:7" x14ac:dyDescent="0.25">
      <c r="A181" s="10">
        <f>IF(ROW()-8&lt;=$G$2,ROW()-8,"")</f>
      </c>
      <c r="B181" s="18">
        <f>IF(A181="","",EDATE($C$6,(A181-1)*12/$C$5))</f>
      </c>
      <c r="C181" s="12">
        <f>IF(A181="","",G180)</f>
      </c>
      <c r="D181" s="12">
        <f>IF(A181="","",IF(A181=$G$2,C181+E181,$G$3))</f>
      </c>
      <c r="E181" s="12">
        <f>IF(A181="","",ROUND(C181*$C$3/$C$5,2))</f>
      </c>
      <c r="F181" s="12">
        <f>IF(A181="","",D181-E181)</f>
      </c>
      <c r="G181" s="12">
        <f>IF(A181="","",ROUND(C181-F181,2))</f>
      </c>
    </row>
    <row r="182" spans="1:7" x14ac:dyDescent="0.25">
      <c r="A182" s="10">
        <f>IF(ROW()-8&lt;=$G$2,ROW()-8,"")</f>
      </c>
      <c r="B182" s="18">
        <f>IF(A182="","",EDATE($C$6,(A182-1)*12/$C$5))</f>
      </c>
      <c r="C182" s="12">
        <f>IF(A182="","",G181)</f>
      </c>
      <c r="D182" s="12">
        <f>IF(A182="","",IF(A182=$G$2,C182+E182,$G$3))</f>
      </c>
      <c r="E182" s="12">
        <f>IF(A182="","",ROUND(C182*$C$3/$C$5,2))</f>
      </c>
      <c r="F182" s="12">
        <f>IF(A182="","",D182-E182)</f>
      </c>
      <c r="G182" s="12">
        <f>IF(A182="","",ROUND(C182-F182,2))</f>
      </c>
    </row>
    <row r="183" spans="1:7" x14ac:dyDescent="0.25">
      <c r="A183" s="10">
        <f>IF(ROW()-8&lt;=$G$2,ROW()-8,"")</f>
      </c>
      <c r="B183" s="18">
        <f>IF(A183="","",EDATE($C$6,(A183-1)*12/$C$5))</f>
      </c>
      <c r="C183" s="12">
        <f>IF(A183="","",G182)</f>
      </c>
      <c r="D183" s="12">
        <f>IF(A183="","",IF(A183=$G$2,C183+E183,$G$3))</f>
      </c>
      <c r="E183" s="12">
        <f>IF(A183="","",ROUND(C183*$C$3/$C$5,2))</f>
      </c>
      <c r="F183" s="12">
        <f>IF(A183="","",D183-E183)</f>
      </c>
      <c r="G183" s="12">
        <f>IF(A183="","",ROUND(C183-F183,2))</f>
      </c>
    </row>
    <row r="184" spans="1:7" x14ac:dyDescent="0.25">
      <c r="A184" s="10">
        <f>IF(ROW()-8&lt;=$G$2,ROW()-8,"")</f>
      </c>
      <c r="B184" s="18">
        <f>IF(A184="","",EDATE($C$6,(A184-1)*12/$C$5))</f>
      </c>
      <c r="C184" s="12">
        <f>IF(A184="","",G183)</f>
      </c>
      <c r="D184" s="12">
        <f>IF(A184="","",IF(A184=$G$2,C184+E184,$G$3))</f>
      </c>
      <c r="E184" s="12">
        <f>IF(A184="","",ROUND(C184*$C$3/$C$5,2))</f>
      </c>
      <c r="F184" s="12">
        <f>IF(A184="","",D184-E184)</f>
      </c>
      <c r="G184" s="12">
        <f>IF(A184="","",ROUND(C184-F184,2))</f>
      </c>
    </row>
    <row r="185" spans="1:7" x14ac:dyDescent="0.25">
      <c r="A185" s="10">
        <f>IF(ROW()-8&lt;=$G$2,ROW()-8,"")</f>
      </c>
      <c r="B185" s="18">
        <f>IF(A185="","",EDATE($C$6,(A185-1)*12/$C$5))</f>
      </c>
      <c r="C185" s="12">
        <f>IF(A185="","",G184)</f>
      </c>
      <c r="D185" s="12">
        <f>IF(A185="","",IF(A185=$G$2,C185+E185,$G$3))</f>
      </c>
      <c r="E185" s="12">
        <f>IF(A185="","",ROUND(C185*$C$3/$C$5,2))</f>
      </c>
      <c r="F185" s="12">
        <f>IF(A185="","",D185-E185)</f>
      </c>
      <c r="G185" s="12">
        <f>IF(A185="","",ROUND(C185-F185,2))</f>
      </c>
    </row>
    <row r="186" spans="1:7" x14ac:dyDescent="0.25">
      <c r="A186" s="10">
        <f>IF(ROW()-8&lt;=$G$2,ROW()-8,"")</f>
      </c>
      <c r="B186" s="18">
        <f>IF(A186="","",EDATE($C$6,(A186-1)*12/$C$5))</f>
      </c>
      <c r="C186" s="12">
        <f>IF(A186="","",G185)</f>
      </c>
      <c r="D186" s="12">
        <f>IF(A186="","",IF(A186=$G$2,C186+E186,$G$3))</f>
      </c>
      <c r="E186" s="12">
        <f>IF(A186="","",ROUND(C186*$C$3/$C$5,2))</f>
      </c>
      <c r="F186" s="12">
        <f>IF(A186="","",D186-E186)</f>
      </c>
      <c r="G186" s="12">
        <f>IF(A186="","",ROUND(C186-F186,2))</f>
      </c>
    </row>
    <row r="187" spans="1:7" x14ac:dyDescent="0.25">
      <c r="A187" s="10">
        <f>IF(ROW()-8&lt;=$G$2,ROW()-8,"")</f>
      </c>
      <c r="B187" s="18">
        <f>IF(A187="","",EDATE($C$6,(A187-1)*12/$C$5))</f>
      </c>
      <c r="C187" s="12">
        <f>IF(A187="","",G186)</f>
      </c>
      <c r="D187" s="12">
        <f>IF(A187="","",IF(A187=$G$2,C187+E187,$G$3))</f>
      </c>
      <c r="E187" s="12">
        <f>IF(A187="","",ROUND(C187*$C$3/$C$5,2))</f>
      </c>
      <c r="F187" s="12">
        <f>IF(A187="","",D187-E187)</f>
      </c>
      <c r="G187" s="12">
        <f>IF(A187="","",ROUND(C187-F187,2))</f>
      </c>
    </row>
    <row r="188" spans="1:7" x14ac:dyDescent="0.25">
      <c r="A188" s="10">
        <f>IF(ROW()-8&lt;=$G$2,ROW()-8,"")</f>
      </c>
      <c r="B188" s="18">
        <f>IF(A188="","",EDATE($C$6,(A188-1)*12/$C$5))</f>
      </c>
      <c r="C188" s="12">
        <f>IF(A188="","",G187)</f>
      </c>
      <c r="D188" s="12">
        <f>IF(A188="","",IF(A188=$G$2,C188+E188,$G$3))</f>
      </c>
      <c r="E188" s="12">
        <f>IF(A188="","",ROUND(C188*$C$3/$C$5,2))</f>
      </c>
      <c r="F188" s="12">
        <f>IF(A188="","",D188-E188)</f>
      </c>
      <c r="G188" s="12">
        <f>IF(A188="","",ROUND(C188-F188,2))</f>
      </c>
    </row>
    <row r="189" spans="1:7" x14ac:dyDescent="0.25">
      <c r="A189" s="10">
        <f>IF(ROW()-8&lt;=$G$2,ROW()-8,"")</f>
      </c>
      <c r="B189" s="18">
        <f>IF(A189="","",EDATE($C$6,(A189-1)*12/$C$5))</f>
      </c>
      <c r="C189" s="12">
        <f>IF(A189="","",G188)</f>
      </c>
      <c r="D189" s="12">
        <f>IF(A189="","",IF(A189=$G$2,C189+E189,$G$3))</f>
      </c>
      <c r="E189" s="12">
        <f>IF(A189="","",ROUND(C189*$C$3/$C$5,2))</f>
      </c>
      <c r="F189" s="12">
        <f>IF(A189="","",D189-E189)</f>
      </c>
      <c r="G189" s="12">
        <f>IF(A189="","",ROUND(C189-F189,2))</f>
      </c>
    </row>
    <row r="190" spans="1:7" x14ac:dyDescent="0.25">
      <c r="A190" s="10">
        <f>IF(ROW()-8&lt;=$G$2,ROW()-8,"")</f>
      </c>
      <c r="B190" s="18">
        <f>IF(A190="","",EDATE($C$6,(A190-1)*12/$C$5))</f>
      </c>
      <c r="C190" s="12">
        <f>IF(A190="","",G189)</f>
      </c>
      <c r="D190" s="12">
        <f>IF(A190="","",IF(A190=$G$2,C190+E190,$G$3))</f>
      </c>
      <c r="E190" s="12">
        <f>IF(A190="","",ROUND(C190*$C$3/$C$5,2))</f>
      </c>
      <c r="F190" s="12">
        <f>IF(A190="","",D190-E190)</f>
      </c>
      <c r="G190" s="12">
        <f>IF(A190="","",ROUND(C190-F190,2))</f>
      </c>
    </row>
    <row r="191" spans="1:7" x14ac:dyDescent="0.25">
      <c r="A191" s="10">
        <f>IF(ROW()-8&lt;=$G$2,ROW()-8,"")</f>
      </c>
      <c r="B191" s="18">
        <f>IF(A191="","",EDATE($C$6,(A191-1)*12/$C$5))</f>
      </c>
      <c r="C191" s="12">
        <f>IF(A191="","",G190)</f>
      </c>
      <c r="D191" s="12">
        <f>IF(A191="","",IF(A191=$G$2,C191+E191,$G$3))</f>
      </c>
      <c r="E191" s="12">
        <f>IF(A191="","",ROUND(C191*$C$3/$C$5,2))</f>
      </c>
      <c r="F191" s="12">
        <f>IF(A191="","",D191-E191)</f>
      </c>
      <c r="G191" s="12">
        <f>IF(A191="","",ROUND(C191-F191,2))</f>
      </c>
    </row>
    <row r="192" spans="1:7" x14ac:dyDescent="0.25">
      <c r="A192" s="10">
        <f>IF(ROW()-8&lt;=$G$2,ROW()-8,"")</f>
      </c>
      <c r="B192" s="18">
        <f>IF(A192="","",EDATE($C$6,(A192-1)*12/$C$5))</f>
      </c>
      <c r="C192" s="12">
        <f>IF(A192="","",G191)</f>
      </c>
      <c r="D192" s="12">
        <f>IF(A192="","",IF(A192=$G$2,C192+E192,$G$3))</f>
      </c>
      <c r="E192" s="12">
        <f>IF(A192="","",ROUND(C192*$C$3/$C$5,2))</f>
      </c>
      <c r="F192" s="12">
        <f>IF(A192="","",D192-E192)</f>
      </c>
      <c r="G192" s="12">
        <f>IF(A192="","",ROUND(C192-F192,2))</f>
      </c>
    </row>
    <row r="193" spans="1:7" x14ac:dyDescent="0.25">
      <c r="A193" s="10">
        <f>IF(ROW()-8&lt;=$G$2,ROW()-8,"")</f>
      </c>
      <c r="B193" s="18">
        <f>IF(A193="","",EDATE($C$6,(A193-1)*12/$C$5))</f>
      </c>
      <c r="C193" s="12">
        <f>IF(A193="","",G192)</f>
      </c>
      <c r="D193" s="12">
        <f>IF(A193="","",IF(A193=$G$2,C193+E193,$G$3))</f>
      </c>
      <c r="E193" s="12">
        <f>IF(A193="","",ROUND(C193*$C$3/$C$5,2))</f>
      </c>
      <c r="F193" s="12">
        <f>IF(A193="","",D193-E193)</f>
      </c>
      <c r="G193" s="12">
        <f>IF(A193="","",ROUND(C193-F193,2))</f>
      </c>
    </row>
    <row r="194" spans="1:7" x14ac:dyDescent="0.25">
      <c r="A194" s="10">
        <f>IF(ROW()-8&lt;=$G$2,ROW()-8,"")</f>
      </c>
      <c r="B194" s="18">
        <f>IF(A194="","",EDATE($C$6,(A194-1)*12/$C$5))</f>
      </c>
      <c r="C194" s="12">
        <f>IF(A194="","",G193)</f>
      </c>
      <c r="D194" s="12">
        <f>IF(A194="","",IF(A194=$G$2,C194+E194,$G$3))</f>
      </c>
      <c r="E194" s="12">
        <f>IF(A194="","",ROUND(C194*$C$3/$C$5,2))</f>
      </c>
      <c r="F194" s="12">
        <f>IF(A194="","",D194-E194)</f>
      </c>
      <c r="G194" s="12">
        <f>IF(A194="","",ROUND(C194-F194,2))</f>
      </c>
    </row>
    <row r="195" spans="1:7" x14ac:dyDescent="0.25">
      <c r="A195" s="10">
        <f>IF(ROW()-8&lt;=$G$2,ROW()-8,"")</f>
      </c>
      <c r="B195" s="18">
        <f>IF(A195="","",EDATE($C$6,(A195-1)*12/$C$5))</f>
      </c>
      <c r="C195" s="12">
        <f>IF(A195="","",G194)</f>
      </c>
      <c r="D195" s="12">
        <f>IF(A195="","",IF(A195=$G$2,C195+E195,$G$3))</f>
      </c>
      <c r="E195" s="12">
        <f>IF(A195="","",ROUND(C195*$C$3/$C$5,2))</f>
      </c>
      <c r="F195" s="12">
        <f>IF(A195="","",D195-E195)</f>
      </c>
      <c r="G195" s="12">
        <f>IF(A195="","",ROUND(C195-F195,2))</f>
      </c>
    </row>
    <row r="196" spans="1:7" x14ac:dyDescent="0.25">
      <c r="A196" s="10">
        <f>IF(ROW()-8&lt;=$G$2,ROW()-8,"")</f>
      </c>
      <c r="B196" s="18">
        <f>IF(A196="","",EDATE($C$6,(A196-1)*12/$C$5))</f>
      </c>
      <c r="C196" s="12">
        <f>IF(A196="","",G195)</f>
      </c>
      <c r="D196" s="12">
        <f>IF(A196="","",IF(A196=$G$2,C196+E196,$G$3))</f>
      </c>
      <c r="E196" s="12">
        <f>IF(A196="","",ROUND(C196*$C$3/$C$5,2))</f>
      </c>
      <c r="F196" s="12">
        <f>IF(A196="","",D196-E196)</f>
      </c>
      <c r="G196" s="12">
        <f>IF(A196="","",ROUND(C196-F196,2))</f>
      </c>
    </row>
    <row r="197" spans="1:7" x14ac:dyDescent="0.25">
      <c r="A197" s="10">
        <f>IF(ROW()-8&lt;=$G$2,ROW()-8,"")</f>
      </c>
      <c r="B197" s="18">
        <f>IF(A197="","",EDATE($C$6,(A197-1)*12/$C$5))</f>
      </c>
      <c r="C197" s="12">
        <f>IF(A197="","",G196)</f>
      </c>
      <c r="D197" s="12">
        <f>IF(A197="","",IF(A197=$G$2,C197+E197,$G$3))</f>
      </c>
      <c r="E197" s="12">
        <f>IF(A197="","",ROUND(C197*$C$3/$C$5,2))</f>
      </c>
      <c r="F197" s="12">
        <f>IF(A197="","",D197-E197)</f>
      </c>
      <c r="G197" s="12">
        <f>IF(A197="","",ROUND(C197-F197,2))</f>
      </c>
    </row>
    <row r="198" spans="1:7" x14ac:dyDescent="0.25">
      <c r="A198" s="10">
        <f>IF(ROW()-8&lt;=$G$2,ROW()-8,"")</f>
      </c>
      <c r="B198" s="18">
        <f>IF(A198="","",EDATE($C$6,(A198-1)*12/$C$5))</f>
      </c>
      <c r="C198" s="12">
        <f>IF(A198="","",G197)</f>
      </c>
      <c r="D198" s="12">
        <f>IF(A198="","",IF(A198=$G$2,C198+E198,$G$3))</f>
      </c>
      <c r="E198" s="12">
        <f>IF(A198="","",ROUND(C198*$C$3/$C$5,2))</f>
      </c>
      <c r="F198" s="12">
        <f>IF(A198="","",D198-E198)</f>
      </c>
      <c r="G198" s="12">
        <f>IF(A198="","",ROUND(C198-F198,2))</f>
      </c>
    </row>
    <row r="199" spans="1:7" x14ac:dyDescent="0.25">
      <c r="A199" s="10">
        <f>IF(ROW()-8&lt;=$G$2,ROW()-8,"")</f>
      </c>
      <c r="B199" s="18">
        <f>IF(A199="","",EDATE($C$6,(A199-1)*12/$C$5))</f>
      </c>
      <c r="C199" s="12">
        <f>IF(A199="","",G198)</f>
      </c>
      <c r="D199" s="12">
        <f>IF(A199="","",IF(A199=$G$2,C199+E199,$G$3))</f>
      </c>
      <c r="E199" s="12">
        <f>IF(A199="","",ROUND(C199*$C$3/$C$5,2))</f>
      </c>
      <c r="F199" s="12">
        <f>IF(A199="","",D199-E199)</f>
      </c>
      <c r="G199" s="12">
        <f>IF(A199="","",ROUND(C199-F199,2))</f>
      </c>
    </row>
    <row r="200" spans="1:7" x14ac:dyDescent="0.25">
      <c r="A200" s="10">
        <f>IF(ROW()-8&lt;=$G$2,ROW()-8,"")</f>
      </c>
      <c r="B200" s="18">
        <f>IF(A200="","",EDATE($C$6,(A200-1)*12/$C$5))</f>
      </c>
      <c r="C200" s="12">
        <f>IF(A200="","",G199)</f>
      </c>
      <c r="D200" s="12">
        <f>IF(A200="","",IF(A200=$G$2,C200+E200,$G$3))</f>
      </c>
      <c r="E200" s="12">
        <f>IF(A200="","",ROUND(C200*$C$3/$C$5,2))</f>
      </c>
      <c r="F200" s="12">
        <f>IF(A200="","",D200-E200)</f>
      </c>
      <c r="G200" s="12">
        <f>IF(A200="","",ROUND(C200-F200,2))</f>
      </c>
    </row>
    <row r="201" spans="1:7" x14ac:dyDescent="0.25">
      <c r="A201" s="10">
        <f>IF(ROW()-8&lt;=$G$2,ROW()-8,"")</f>
      </c>
      <c r="B201" s="18">
        <f>IF(A201="","",EDATE($C$6,(A201-1)*12/$C$5))</f>
      </c>
      <c r="C201" s="12">
        <f>IF(A201="","",G200)</f>
      </c>
      <c r="D201" s="12">
        <f>IF(A201="","",IF(A201=$G$2,C201+E201,$G$3))</f>
      </c>
      <c r="E201" s="12">
        <f>IF(A201="","",ROUND(C201*$C$3/$C$5,2))</f>
      </c>
      <c r="F201" s="12">
        <f>IF(A201="","",D201-E201)</f>
      </c>
      <c r="G201" s="12">
        <f>IF(A201="","",ROUND(C201-F201,2))</f>
      </c>
    </row>
    <row r="202" spans="1:7" x14ac:dyDescent="0.25">
      <c r="A202" s="10">
        <f>IF(ROW()-8&lt;=$G$2,ROW()-8,"")</f>
      </c>
      <c r="B202" s="18">
        <f>IF(A202="","",EDATE($C$6,(A202-1)*12/$C$5))</f>
      </c>
      <c r="C202" s="12">
        <f>IF(A202="","",G201)</f>
      </c>
      <c r="D202" s="12">
        <f>IF(A202="","",IF(A202=$G$2,C202+E202,$G$3))</f>
      </c>
      <c r="E202" s="12">
        <f>IF(A202="","",ROUND(C202*$C$3/$C$5,2))</f>
      </c>
      <c r="F202" s="12">
        <f>IF(A202="","",D202-E202)</f>
      </c>
      <c r="G202" s="12">
        <f>IF(A202="","",ROUND(C202-F202,2))</f>
      </c>
    </row>
    <row r="203" spans="1:7" x14ac:dyDescent="0.25">
      <c r="A203" s="10">
        <f>IF(ROW()-8&lt;=$G$2,ROW()-8,"")</f>
      </c>
      <c r="B203" s="18">
        <f>IF(A203="","",EDATE($C$6,(A203-1)*12/$C$5))</f>
      </c>
      <c r="C203" s="12">
        <f>IF(A203="","",G202)</f>
      </c>
      <c r="D203" s="12">
        <f>IF(A203="","",IF(A203=$G$2,C203+E203,$G$3))</f>
      </c>
      <c r="E203" s="12">
        <f>IF(A203="","",ROUND(C203*$C$3/$C$5,2))</f>
      </c>
      <c r="F203" s="12">
        <f>IF(A203="","",D203-E203)</f>
      </c>
      <c r="G203" s="12">
        <f>IF(A203="","",ROUND(C203-F203,2))</f>
      </c>
    </row>
    <row r="204" spans="1:7" x14ac:dyDescent="0.25">
      <c r="A204" s="10">
        <f>IF(ROW()-8&lt;=$G$2,ROW()-8,"")</f>
      </c>
      <c r="B204" s="18">
        <f>IF(A204="","",EDATE($C$6,(A204-1)*12/$C$5))</f>
      </c>
      <c r="C204" s="12">
        <f>IF(A204="","",G203)</f>
      </c>
      <c r="D204" s="12">
        <f>IF(A204="","",IF(A204=$G$2,C204+E204,$G$3))</f>
      </c>
      <c r="E204" s="12">
        <f>IF(A204="","",ROUND(C204*$C$3/$C$5,2))</f>
      </c>
      <c r="F204" s="12">
        <f>IF(A204="","",D204-E204)</f>
      </c>
      <c r="G204" s="12">
        <f>IF(A204="","",ROUND(C204-F204,2))</f>
      </c>
    </row>
    <row r="205" spans="1:7" x14ac:dyDescent="0.25">
      <c r="A205" s="10">
        <f>IF(ROW()-8&lt;=$G$2,ROW()-8,"")</f>
      </c>
      <c r="B205" s="18">
        <f>IF(A205="","",EDATE($C$6,(A205-1)*12/$C$5))</f>
      </c>
      <c r="C205" s="12">
        <f>IF(A205="","",G204)</f>
      </c>
      <c r="D205" s="12">
        <f>IF(A205="","",IF(A205=$G$2,C205+E205,$G$3))</f>
      </c>
      <c r="E205" s="12">
        <f>IF(A205="","",ROUND(C205*$C$3/$C$5,2))</f>
      </c>
      <c r="F205" s="12">
        <f>IF(A205="","",D205-E205)</f>
      </c>
      <c r="G205" s="12">
        <f>IF(A205="","",ROUND(C205-F205,2))</f>
      </c>
    </row>
    <row r="206" spans="1:7" x14ac:dyDescent="0.25">
      <c r="A206" s="10">
        <f>IF(ROW()-8&lt;=$G$2,ROW()-8,"")</f>
      </c>
      <c r="B206" s="18">
        <f>IF(A206="","",EDATE($C$6,(A206-1)*12/$C$5))</f>
      </c>
      <c r="C206" s="12">
        <f>IF(A206="","",G205)</f>
      </c>
      <c r="D206" s="12">
        <f>IF(A206="","",IF(A206=$G$2,C206+E206,$G$3))</f>
      </c>
      <c r="E206" s="12">
        <f>IF(A206="","",ROUND(C206*$C$3/$C$5,2))</f>
      </c>
      <c r="F206" s="12">
        <f>IF(A206="","",D206-E206)</f>
      </c>
      <c r="G206" s="12">
        <f>IF(A206="","",ROUND(C206-F206,2))</f>
      </c>
    </row>
    <row r="207" spans="1:7" x14ac:dyDescent="0.25">
      <c r="A207" s="10">
        <f>IF(ROW()-8&lt;=$G$2,ROW()-8,"")</f>
      </c>
      <c r="B207" s="18">
        <f>IF(A207="","",EDATE($C$6,(A207-1)*12/$C$5))</f>
      </c>
      <c r="C207" s="12">
        <f>IF(A207="","",G206)</f>
      </c>
      <c r="D207" s="12">
        <f>IF(A207="","",IF(A207=$G$2,C207+E207,$G$3))</f>
      </c>
      <c r="E207" s="12">
        <f>IF(A207="","",ROUND(C207*$C$3/$C$5,2))</f>
      </c>
      <c r="F207" s="12">
        <f>IF(A207="","",D207-E207)</f>
      </c>
      <c r="G207" s="12">
        <f>IF(A207="","",ROUND(C207-F207,2))</f>
      </c>
    </row>
    <row r="208" spans="1:7" x14ac:dyDescent="0.25">
      <c r="A208" s="10">
        <f>IF(ROW()-8&lt;=$G$2,ROW()-8,"")</f>
      </c>
      <c r="B208" s="18">
        <f>IF(A208="","",EDATE($C$6,(A208-1)*12/$C$5))</f>
      </c>
      <c r="C208" s="12">
        <f>IF(A208="","",G207)</f>
      </c>
      <c r="D208" s="12">
        <f>IF(A208="","",IF(A208=$G$2,C208+E208,$G$3))</f>
      </c>
      <c r="E208" s="12">
        <f>IF(A208="","",ROUND(C208*$C$3/$C$5,2))</f>
      </c>
      <c r="F208" s="12">
        <f>IF(A208="","",D208-E208)</f>
      </c>
      <c r="G208" s="12">
        <f>IF(A208="","",ROUND(C208-F208,2))</f>
      </c>
    </row>
    <row r="209" spans="1:7" x14ac:dyDescent="0.25">
      <c r="A209" s="10">
        <f>IF(ROW()-8&lt;=$G$2,ROW()-8,"")</f>
      </c>
      <c r="B209" s="18">
        <f>IF(A209="","",EDATE($C$6,(A209-1)*12/$C$5))</f>
      </c>
      <c r="C209" s="12">
        <f>IF(A209="","",G208)</f>
      </c>
      <c r="D209" s="12">
        <f>IF(A209="","",IF(A209=$G$2,C209+E209,$G$3))</f>
      </c>
      <c r="E209" s="12">
        <f>IF(A209="","",ROUND(C209*$C$3/$C$5,2))</f>
      </c>
      <c r="F209" s="12">
        <f>IF(A209="","",D209-E209)</f>
      </c>
      <c r="G209" s="12">
        <f>IF(A209="","",ROUND(C209-F209,2))</f>
      </c>
    </row>
    <row r="210" spans="1:7" x14ac:dyDescent="0.25">
      <c r="A210" s="10">
        <f>IF(ROW()-8&lt;=$G$2,ROW()-8,"")</f>
      </c>
      <c r="B210" s="18">
        <f>IF(A210="","",EDATE($C$6,(A210-1)*12/$C$5))</f>
      </c>
      <c r="C210" s="12">
        <f>IF(A210="","",G209)</f>
      </c>
      <c r="D210" s="12">
        <f>IF(A210="","",IF(A210=$G$2,C210+E210,$G$3))</f>
      </c>
      <c r="E210" s="12">
        <f>IF(A210="","",ROUND(C210*$C$3/$C$5,2))</f>
      </c>
      <c r="F210" s="12">
        <f>IF(A210="","",D210-E210)</f>
      </c>
      <c r="G210" s="12">
        <f>IF(A210="","",ROUND(C210-F210,2))</f>
      </c>
    </row>
    <row r="211" spans="1:7" x14ac:dyDescent="0.25">
      <c r="A211" s="10">
        <f>IF(ROW()-8&lt;=$G$2,ROW()-8,"")</f>
      </c>
      <c r="B211" s="18">
        <f>IF(A211="","",EDATE($C$6,(A211-1)*12/$C$5))</f>
      </c>
      <c r="C211" s="12">
        <f>IF(A211="","",G210)</f>
      </c>
      <c r="D211" s="12">
        <f>IF(A211="","",IF(A211=$G$2,C211+E211,$G$3))</f>
      </c>
      <c r="E211" s="12">
        <f>IF(A211="","",ROUND(C211*$C$3/$C$5,2))</f>
      </c>
      <c r="F211" s="12">
        <f>IF(A211="","",D211-E211)</f>
      </c>
      <c r="G211" s="12">
        <f>IF(A211="","",ROUND(C211-F211,2))</f>
      </c>
    </row>
    <row r="212" spans="1:7" x14ac:dyDescent="0.25">
      <c r="A212" s="10">
        <f>IF(ROW()-8&lt;=$G$2,ROW()-8,"")</f>
      </c>
      <c r="B212" s="18">
        <f>IF(A212="","",EDATE($C$6,(A212-1)*12/$C$5))</f>
      </c>
      <c r="C212" s="12">
        <f>IF(A212="","",G211)</f>
      </c>
      <c r="D212" s="12">
        <f>IF(A212="","",IF(A212=$G$2,C212+E212,$G$3))</f>
      </c>
      <c r="E212" s="12">
        <f>IF(A212="","",ROUND(C212*$C$3/$C$5,2))</f>
      </c>
      <c r="F212" s="12">
        <f>IF(A212="","",D212-E212)</f>
      </c>
      <c r="G212" s="12">
        <f>IF(A212="","",ROUND(C212-F212,2))</f>
      </c>
    </row>
    <row r="213" spans="1:7" x14ac:dyDescent="0.25">
      <c r="A213" s="10">
        <f>IF(ROW()-8&lt;=$G$2,ROW()-8,"")</f>
      </c>
      <c r="B213" s="18">
        <f>IF(A213="","",EDATE($C$6,(A213-1)*12/$C$5))</f>
      </c>
      <c r="C213" s="12">
        <f>IF(A213="","",G212)</f>
      </c>
      <c r="D213" s="12">
        <f>IF(A213="","",IF(A213=$G$2,C213+E213,$G$3))</f>
      </c>
      <c r="E213" s="12">
        <f>IF(A213="","",ROUND(C213*$C$3/$C$5,2))</f>
      </c>
      <c r="F213" s="12">
        <f>IF(A213="","",D213-E213)</f>
      </c>
      <c r="G213" s="12">
        <f>IF(A213="","",ROUND(C213-F213,2))</f>
      </c>
    </row>
    <row r="214" spans="1:7" x14ac:dyDescent="0.25">
      <c r="A214" s="10">
        <f>IF(ROW()-8&lt;=$G$2,ROW()-8,"")</f>
      </c>
      <c r="B214" s="18">
        <f>IF(A214="","",EDATE($C$6,(A214-1)*12/$C$5))</f>
      </c>
      <c r="C214" s="12">
        <f>IF(A214="","",G213)</f>
      </c>
      <c r="D214" s="12">
        <f>IF(A214="","",IF(A214=$G$2,C214+E214,$G$3))</f>
      </c>
      <c r="E214" s="12">
        <f>IF(A214="","",ROUND(C214*$C$3/$C$5,2))</f>
      </c>
      <c r="F214" s="12">
        <f>IF(A214="","",D214-E214)</f>
      </c>
      <c r="G214" s="12">
        <f>IF(A214="","",ROUND(C214-F214,2))</f>
      </c>
    </row>
    <row r="215" spans="1:7" x14ac:dyDescent="0.25">
      <c r="A215" s="10">
        <f>IF(ROW()-8&lt;=$G$2,ROW()-8,"")</f>
      </c>
      <c r="B215" s="18">
        <f>IF(A215="","",EDATE($C$6,(A215-1)*12/$C$5))</f>
      </c>
      <c r="C215" s="12">
        <f>IF(A215="","",G214)</f>
      </c>
      <c r="D215" s="12">
        <f>IF(A215="","",IF(A215=$G$2,C215+E215,$G$3))</f>
      </c>
      <c r="E215" s="12">
        <f>IF(A215="","",ROUND(C215*$C$3/$C$5,2))</f>
      </c>
      <c r="F215" s="12">
        <f>IF(A215="","",D215-E215)</f>
      </c>
      <c r="G215" s="12">
        <f>IF(A215="","",ROUND(C215-F215,2))</f>
      </c>
    </row>
    <row r="216" spans="1:7" x14ac:dyDescent="0.25">
      <c r="A216" s="10">
        <f>IF(ROW()-8&lt;=$G$2,ROW()-8,"")</f>
      </c>
      <c r="B216" s="18">
        <f>IF(A216="","",EDATE($C$6,(A216-1)*12/$C$5))</f>
      </c>
      <c r="C216" s="12">
        <f>IF(A216="","",G215)</f>
      </c>
      <c r="D216" s="12">
        <f>IF(A216="","",IF(A216=$G$2,C216+E216,$G$3))</f>
      </c>
      <c r="E216" s="12">
        <f>IF(A216="","",ROUND(C216*$C$3/$C$5,2))</f>
      </c>
      <c r="F216" s="12">
        <f>IF(A216="","",D216-E216)</f>
      </c>
      <c r="G216" s="12">
        <f>IF(A216="","",ROUND(C216-F216,2))</f>
      </c>
    </row>
    <row r="217" spans="1:7" x14ac:dyDescent="0.25">
      <c r="A217" s="10">
        <f>IF(ROW()-8&lt;=$G$2,ROW()-8,"")</f>
      </c>
      <c r="B217" s="18">
        <f>IF(A217="","",EDATE($C$6,(A217-1)*12/$C$5))</f>
      </c>
      <c r="C217" s="12">
        <f>IF(A217="","",G216)</f>
      </c>
      <c r="D217" s="12">
        <f>IF(A217="","",IF(A217=$G$2,C217+E217,$G$3))</f>
      </c>
      <c r="E217" s="12">
        <f>IF(A217="","",ROUND(C217*$C$3/$C$5,2))</f>
      </c>
      <c r="F217" s="12">
        <f>IF(A217="","",D217-E217)</f>
      </c>
      <c r="G217" s="12">
        <f>IF(A217="","",ROUND(C217-F217,2))</f>
      </c>
    </row>
    <row r="218" spans="1:7" x14ac:dyDescent="0.25">
      <c r="A218" s="10">
        <f>IF(ROW()-8&lt;=$G$2,ROW()-8,"")</f>
      </c>
      <c r="B218" s="18">
        <f>IF(A218="","",EDATE($C$6,(A218-1)*12/$C$5))</f>
      </c>
      <c r="C218" s="12">
        <f>IF(A218="","",G217)</f>
      </c>
      <c r="D218" s="12">
        <f>IF(A218="","",IF(A218=$G$2,C218+E218,$G$3))</f>
      </c>
      <c r="E218" s="12">
        <f>IF(A218="","",ROUND(C218*$C$3/$C$5,2))</f>
      </c>
      <c r="F218" s="12">
        <f>IF(A218="","",D218-E218)</f>
      </c>
      <c r="G218" s="12">
        <f>IF(A218="","",ROUND(C218-F218,2))</f>
      </c>
    </row>
    <row r="219" spans="1:7" x14ac:dyDescent="0.25">
      <c r="A219" s="10">
        <f>IF(ROW()-8&lt;=$G$2,ROW()-8,"")</f>
      </c>
      <c r="B219" s="18">
        <f>IF(A219="","",EDATE($C$6,(A219-1)*12/$C$5))</f>
      </c>
      <c r="C219" s="12">
        <f>IF(A219="","",G218)</f>
      </c>
      <c r="D219" s="12">
        <f>IF(A219="","",IF(A219=$G$2,C219+E219,$G$3))</f>
      </c>
      <c r="E219" s="12">
        <f>IF(A219="","",ROUND(C219*$C$3/$C$5,2))</f>
      </c>
      <c r="F219" s="12">
        <f>IF(A219="","",D219-E219)</f>
      </c>
      <c r="G219" s="12">
        <f>IF(A219="","",ROUND(C219-F219,2))</f>
      </c>
    </row>
    <row r="220" spans="1:7" x14ac:dyDescent="0.25">
      <c r="A220" s="10">
        <f>IF(ROW()-8&lt;=$G$2,ROW()-8,"")</f>
      </c>
      <c r="B220" s="18">
        <f>IF(A220="","",EDATE($C$6,(A220-1)*12/$C$5))</f>
      </c>
      <c r="C220" s="12">
        <f>IF(A220="","",G219)</f>
      </c>
      <c r="D220" s="12">
        <f>IF(A220="","",IF(A220=$G$2,C220+E220,$G$3))</f>
      </c>
      <c r="E220" s="12">
        <f>IF(A220="","",ROUND(C220*$C$3/$C$5,2))</f>
      </c>
      <c r="F220" s="12">
        <f>IF(A220="","",D220-E220)</f>
      </c>
      <c r="G220" s="12">
        <f>IF(A220="","",ROUND(C220-F220,2))</f>
      </c>
    </row>
    <row r="221" spans="1:7" x14ac:dyDescent="0.25">
      <c r="A221" s="10">
        <f>IF(ROW()-8&lt;=$G$2,ROW()-8,"")</f>
      </c>
      <c r="B221" s="18">
        <f>IF(A221="","",EDATE($C$6,(A221-1)*12/$C$5))</f>
      </c>
      <c r="C221" s="12">
        <f>IF(A221="","",G220)</f>
      </c>
      <c r="D221" s="12">
        <f>IF(A221="","",IF(A221=$G$2,C221+E221,$G$3))</f>
      </c>
      <c r="E221" s="12">
        <f>IF(A221="","",ROUND(C221*$C$3/$C$5,2))</f>
      </c>
      <c r="F221" s="12">
        <f>IF(A221="","",D221-E221)</f>
      </c>
      <c r="G221" s="12">
        <f>IF(A221="","",ROUND(C221-F221,2))</f>
      </c>
    </row>
    <row r="222" spans="1:7" x14ac:dyDescent="0.25">
      <c r="A222" s="10">
        <f>IF(ROW()-8&lt;=$G$2,ROW()-8,"")</f>
      </c>
      <c r="B222" s="18">
        <f>IF(A222="","",EDATE($C$6,(A222-1)*12/$C$5))</f>
      </c>
      <c r="C222" s="12">
        <f>IF(A222="","",G221)</f>
      </c>
      <c r="D222" s="12">
        <f>IF(A222="","",IF(A222=$G$2,C222+E222,$G$3))</f>
      </c>
      <c r="E222" s="12">
        <f>IF(A222="","",ROUND(C222*$C$3/$C$5,2))</f>
      </c>
      <c r="F222" s="12">
        <f>IF(A222="","",D222-E222)</f>
      </c>
      <c r="G222" s="12">
        <f>IF(A222="","",ROUND(C222-F222,2))</f>
      </c>
    </row>
    <row r="223" spans="1:7" x14ac:dyDescent="0.25">
      <c r="A223" s="10">
        <f>IF(ROW()-8&lt;=$G$2,ROW()-8,"")</f>
      </c>
      <c r="B223" s="18">
        <f>IF(A223="","",EDATE($C$6,(A223-1)*12/$C$5))</f>
      </c>
      <c r="C223" s="12">
        <f>IF(A223="","",G222)</f>
      </c>
      <c r="D223" s="12">
        <f>IF(A223="","",IF(A223=$G$2,C223+E223,$G$3))</f>
      </c>
      <c r="E223" s="12">
        <f>IF(A223="","",ROUND(C223*$C$3/$C$5,2))</f>
      </c>
      <c r="F223" s="12">
        <f>IF(A223="","",D223-E223)</f>
      </c>
      <c r="G223" s="12">
        <f>IF(A223="","",ROUND(C223-F223,2))</f>
      </c>
    </row>
    <row r="224" spans="1:7" x14ac:dyDescent="0.25">
      <c r="A224" s="10">
        <f>IF(ROW()-8&lt;=$G$2,ROW()-8,"")</f>
      </c>
      <c r="B224" s="18">
        <f>IF(A224="","",EDATE($C$6,(A224-1)*12/$C$5))</f>
      </c>
      <c r="C224" s="12">
        <f>IF(A224="","",G223)</f>
      </c>
      <c r="D224" s="12">
        <f>IF(A224="","",IF(A224=$G$2,C224+E224,$G$3))</f>
      </c>
      <c r="E224" s="12">
        <f>IF(A224="","",ROUND(C224*$C$3/$C$5,2))</f>
      </c>
      <c r="F224" s="12">
        <f>IF(A224="","",D224-E224)</f>
      </c>
      <c r="G224" s="12">
        <f>IF(A224="","",ROUND(C224-F224,2))</f>
      </c>
    </row>
    <row r="225" spans="1:7" x14ac:dyDescent="0.25">
      <c r="A225" s="10">
        <f>IF(ROW()-8&lt;=$G$2,ROW()-8,"")</f>
      </c>
      <c r="B225" s="18">
        <f>IF(A225="","",EDATE($C$6,(A225-1)*12/$C$5))</f>
      </c>
      <c r="C225" s="12">
        <f>IF(A225="","",G224)</f>
      </c>
      <c r="D225" s="12">
        <f>IF(A225="","",IF(A225=$G$2,C225+E225,$G$3))</f>
      </c>
      <c r="E225" s="12">
        <f>IF(A225="","",ROUND(C225*$C$3/$C$5,2))</f>
      </c>
      <c r="F225" s="12">
        <f>IF(A225="","",D225-E225)</f>
      </c>
      <c r="G225" s="12">
        <f>IF(A225="","",ROUND(C225-F225,2))</f>
      </c>
    </row>
    <row r="226" spans="1:7" x14ac:dyDescent="0.25">
      <c r="A226" s="10">
        <f>IF(ROW()-8&lt;=$G$2,ROW()-8,"")</f>
      </c>
      <c r="B226" s="18">
        <f>IF(A226="","",EDATE($C$6,(A226-1)*12/$C$5))</f>
      </c>
      <c r="C226" s="12">
        <f>IF(A226="","",G225)</f>
      </c>
      <c r="D226" s="12">
        <f>IF(A226="","",IF(A226=$G$2,C226+E226,$G$3))</f>
      </c>
      <c r="E226" s="12">
        <f>IF(A226="","",ROUND(C226*$C$3/$C$5,2))</f>
      </c>
      <c r="F226" s="12">
        <f>IF(A226="","",D226-E226)</f>
      </c>
      <c r="G226" s="12">
        <f>IF(A226="","",ROUND(C226-F226,2))</f>
      </c>
    </row>
    <row r="227" spans="1:7" x14ac:dyDescent="0.25">
      <c r="A227" s="10">
        <f>IF(ROW()-8&lt;=$G$2,ROW()-8,"")</f>
      </c>
      <c r="B227" s="18">
        <f>IF(A227="","",EDATE($C$6,(A227-1)*12/$C$5))</f>
      </c>
      <c r="C227" s="12">
        <f>IF(A227="","",G226)</f>
      </c>
      <c r="D227" s="12">
        <f>IF(A227="","",IF(A227=$G$2,C227+E227,$G$3))</f>
      </c>
      <c r="E227" s="12">
        <f>IF(A227="","",ROUND(C227*$C$3/$C$5,2))</f>
      </c>
      <c r="F227" s="12">
        <f>IF(A227="","",D227-E227)</f>
      </c>
      <c r="G227" s="12">
        <f>IF(A227="","",ROUND(C227-F227,2))</f>
      </c>
    </row>
    <row r="228" spans="1:7" x14ac:dyDescent="0.25">
      <c r="A228" s="10">
        <f>IF(ROW()-8&lt;=$G$2,ROW()-8,"")</f>
      </c>
      <c r="B228" s="18">
        <f>IF(A228="","",EDATE($C$6,(A228-1)*12/$C$5))</f>
      </c>
      <c r="C228" s="12">
        <f>IF(A228="","",G227)</f>
      </c>
      <c r="D228" s="12">
        <f>IF(A228="","",IF(A228=$G$2,C228+E228,$G$3))</f>
      </c>
      <c r="E228" s="12">
        <f>IF(A228="","",ROUND(C228*$C$3/$C$5,2))</f>
      </c>
      <c r="F228" s="12">
        <f>IF(A228="","",D228-E228)</f>
      </c>
      <c r="G228" s="12">
        <f>IF(A228="","",ROUND(C228-F228,2))</f>
      </c>
    </row>
    <row r="229" spans="1:7" x14ac:dyDescent="0.25">
      <c r="A229" s="10">
        <f>IF(ROW()-8&lt;=$G$2,ROW()-8,"")</f>
      </c>
      <c r="B229" s="18">
        <f>IF(A229="","",EDATE($C$6,(A229-1)*12/$C$5))</f>
      </c>
      <c r="C229" s="12">
        <f>IF(A229="","",G228)</f>
      </c>
      <c r="D229" s="12">
        <f>IF(A229="","",IF(A229=$G$2,C229+E229,$G$3))</f>
      </c>
      <c r="E229" s="12">
        <f>IF(A229="","",ROUND(C229*$C$3/$C$5,2))</f>
      </c>
      <c r="F229" s="12">
        <f>IF(A229="","",D229-E229)</f>
      </c>
      <c r="G229" s="12">
        <f>IF(A229="","",ROUND(C229-F229,2))</f>
      </c>
    </row>
    <row r="230" spans="1:7" x14ac:dyDescent="0.25">
      <c r="A230" s="10">
        <f>IF(ROW()-8&lt;=$G$2,ROW()-8,"")</f>
      </c>
      <c r="B230" s="18">
        <f>IF(A230="","",EDATE($C$6,(A230-1)*12/$C$5))</f>
      </c>
      <c r="C230" s="12">
        <f>IF(A230="","",G229)</f>
      </c>
      <c r="D230" s="12">
        <f>IF(A230="","",IF(A230=$G$2,C230+E230,$G$3))</f>
      </c>
      <c r="E230" s="12">
        <f>IF(A230="","",ROUND(C230*$C$3/$C$5,2))</f>
      </c>
      <c r="F230" s="12">
        <f>IF(A230="","",D230-E230)</f>
      </c>
      <c r="G230" s="12">
        <f>IF(A230="","",ROUND(C230-F230,2))</f>
      </c>
    </row>
    <row r="231" spans="1:7" x14ac:dyDescent="0.25">
      <c r="A231" s="10">
        <f>IF(ROW()-8&lt;=$G$2,ROW()-8,"")</f>
      </c>
      <c r="B231" s="18">
        <f>IF(A231="","",EDATE($C$6,(A231-1)*12/$C$5))</f>
      </c>
      <c r="C231" s="12">
        <f>IF(A231="","",G230)</f>
      </c>
      <c r="D231" s="12">
        <f>IF(A231="","",IF(A231=$G$2,C231+E231,$G$3))</f>
      </c>
      <c r="E231" s="12">
        <f>IF(A231="","",ROUND(C231*$C$3/$C$5,2))</f>
      </c>
      <c r="F231" s="12">
        <f>IF(A231="","",D231-E231)</f>
      </c>
      <c r="G231" s="12">
        <f>IF(A231="","",ROUND(C231-F231,2))</f>
      </c>
    </row>
    <row r="232" spans="1:7" x14ac:dyDescent="0.25">
      <c r="A232" s="10">
        <f>IF(ROW()-8&lt;=$G$2,ROW()-8,"")</f>
      </c>
      <c r="B232" s="18">
        <f>IF(A232="","",EDATE($C$6,(A232-1)*12/$C$5))</f>
      </c>
      <c r="C232" s="12">
        <f>IF(A232="","",G231)</f>
      </c>
      <c r="D232" s="12">
        <f>IF(A232="","",IF(A232=$G$2,C232+E232,$G$3))</f>
      </c>
      <c r="E232" s="12">
        <f>IF(A232="","",ROUND(C232*$C$3/$C$5,2))</f>
      </c>
      <c r="F232" s="12">
        <f>IF(A232="","",D232-E232)</f>
      </c>
      <c r="G232" s="12">
        <f>IF(A232="","",ROUND(C232-F232,2))</f>
      </c>
    </row>
    <row r="233" spans="1:7" x14ac:dyDescent="0.25">
      <c r="A233" s="10">
        <f>IF(ROW()-8&lt;=$G$2,ROW()-8,"")</f>
      </c>
      <c r="B233" s="18">
        <f>IF(A233="","",EDATE($C$6,(A233-1)*12/$C$5))</f>
      </c>
      <c r="C233" s="12">
        <f>IF(A233="","",G232)</f>
      </c>
      <c r="D233" s="12">
        <f>IF(A233="","",IF(A233=$G$2,C233+E233,$G$3))</f>
      </c>
      <c r="E233" s="12">
        <f>IF(A233="","",ROUND(C233*$C$3/$C$5,2))</f>
      </c>
      <c r="F233" s="12">
        <f>IF(A233="","",D233-E233)</f>
      </c>
      <c r="G233" s="12">
        <f>IF(A233="","",ROUND(C233-F233,2))</f>
      </c>
    </row>
    <row r="234" spans="1:7" x14ac:dyDescent="0.25">
      <c r="A234" s="10">
        <f>IF(ROW()-8&lt;=$G$2,ROW()-8,"")</f>
      </c>
      <c r="B234" s="18">
        <f>IF(A234="","",EDATE($C$6,(A234-1)*12/$C$5))</f>
      </c>
      <c r="C234" s="12">
        <f>IF(A234="","",G233)</f>
      </c>
      <c r="D234" s="12">
        <f>IF(A234="","",IF(A234=$G$2,C234+E234,$G$3))</f>
      </c>
      <c r="E234" s="12">
        <f>IF(A234="","",ROUND(C234*$C$3/$C$5,2))</f>
      </c>
      <c r="F234" s="12">
        <f>IF(A234="","",D234-E234)</f>
      </c>
      <c r="G234" s="12">
        <f>IF(A234="","",ROUND(C234-F234,2))</f>
      </c>
    </row>
    <row r="235" spans="1:7" x14ac:dyDescent="0.25">
      <c r="A235" s="10">
        <f>IF(ROW()-8&lt;=$G$2,ROW()-8,"")</f>
      </c>
      <c r="B235" s="18">
        <f>IF(A235="","",EDATE($C$6,(A235-1)*12/$C$5))</f>
      </c>
      <c r="C235" s="12">
        <f>IF(A235="","",G234)</f>
      </c>
      <c r="D235" s="12">
        <f>IF(A235="","",IF(A235=$G$2,C235+E235,$G$3))</f>
      </c>
      <c r="E235" s="12">
        <f>IF(A235="","",ROUND(C235*$C$3/$C$5,2))</f>
      </c>
      <c r="F235" s="12">
        <f>IF(A235="","",D235-E235)</f>
      </c>
      <c r="G235" s="12">
        <f>IF(A235="","",ROUND(C235-F235,2))</f>
      </c>
    </row>
    <row r="236" spans="1:7" x14ac:dyDescent="0.25">
      <c r="A236" s="10">
        <f>IF(ROW()-8&lt;=$G$2,ROW()-8,"")</f>
      </c>
      <c r="B236" s="18">
        <f>IF(A236="","",EDATE($C$6,(A236-1)*12/$C$5))</f>
      </c>
      <c r="C236" s="12">
        <f>IF(A236="","",G235)</f>
      </c>
      <c r="D236" s="12">
        <f>IF(A236="","",IF(A236=$G$2,C236+E236,$G$3))</f>
      </c>
      <c r="E236" s="12">
        <f>IF(A236="","",ROUND(C236*$C$3/$C$5,2))</f>
      </c>
      <c r="F236" s="12">
        <f>IF(A236="","",D236-E236)</f>
      </c>
      <c r="G236" s="12">
        <f>IF(A236="","",ROUND(C236-F236,2))</f>
      </c>
    </row>
    <row r="237" spans="1:7" x14ac:dyDescent="0.25">
      <c r="A237" s="10">
        <f>IF(ROW()-8&lt;=$G$2,ROW()-8,"")</f>
      </c>
      <c r="B237" s="18">
        <f>IF(A237="","",EDATE($C$6,(A237-1)*12/$C$5))</f>
      </c>
      <c r="C237" s="12">
        <f>IF(A237="","",G236)</f>
      </c>
      <c r="D237" s="12">
        <f>IF(A237="","",IF(A237=$G$2,C237+E237,$G$3))</f>
      </c>
      <c r="E237" s="12">
        <f>IF(A237="","",ROUND(C237*$C$3/$C$5,2))</f>
      </c>
      <c r="F237" s="12">
        <f>IF(A237="","",D237-E237)</f>
      </c>
      <c r="G237" s="12">
        <f>IF(A237="","",ROUND(C237-F237,2))</f>
      </c>
    </row>
    <row r="238" spans="1:7" x14ac:dyDescent="0.25">
      <c r="A238" s="10">
        <f>IF(ROW()-8&lt;=$G$2,ROW()-8,"")</f>
      </c>
      <c r="B238" s="18">
        <f>IF(A238="","",EDATE($C$6,(A238-1)*12/$C$5))</f>
      </c>
      <c r="C238" s="12">
        <f>IF(A238="","",G237)</f>
      </c>
      <c r="D238" s="12">
        <f>IF(A238="","",IF(A238=$G$2,C238+E238,$G$3))</f>
      </c>
      <c r="E238" s="12">
        <f>IF(A238="","",ROUND(C238*$C$3/$C$5,2))</f>
      </c>
      <c r="F238" s="12">
        <f>IF(A238="","",D238-E238)</f>
      </c>
      <c r="G238" s="12">
        <f>IF(A238="","",ROUND(C238-F238,2))</f>
      </c>
    </row>
    <row r="239" spans="1:7" x14ac:dyDescent="0.25">
      <c r="A239" s="10">
        <f>IF(ROW()-8&lt;=$G$2,ROW()-8,"")</f>
      </c>
      <c r="B239" s="18">
        <f>IF(A239="","",EDATE($C$6,(A239-1)*12/$C$5))</f>
      </c>
      <c r="C239" s="12">
        <f>IF(A239="","",G238)</f>
      </c>
      <c r="D239" s="12">
        <f>IF(A239="","",IF(A239=$G$2,C239+E239,$G$3))</f>
      </c>
      <c r="E239" s="12">
        <f>IF(A239="","",ROUND(C239*$C$3/$C$5,2))</f>
      </c>
      <c r="F239" s="12">
        <f>IF(A239="","",D239-E239)</f>
      </c>
      <c r="G239" s="12">
        <f>IF(A239="","",ROUND(C239-F239,2))</f>
      </c>
    </row>
    <row r="240" spans="1:7" x14ac:dyDescent="0.25">
      <c r="A240" s="10">
        <f>IF(ROW()-8&lt;=$G$2,ROW()-8,"")</f>
      </c>
      <c r="B240" s="18">
        <f>IF(A240="","",EDATE($C$6,(A240-1)*12/$C$5))</f>
      </c>
      <c r="C240" s="12">
        <f>IF(A240="","",G239)</f>
      </c>
      <c r="D240" s="12">
        <f>IF(A240="","",IF(A240=$G$2,C240+E240,$G$3))</f>
      </c>
      <c r="E240" s="12">
        <f>IF(A240="","",ROUND(C240*$C$3/$C$5,2))</f>
      </c>
      <c r="F240" s="12">
        <f>IF(A240="","",D240-E240)</f>
      </c>
      <c r="G240" s="12">
        <f>IF(A240="","",ROUND(C240-F240,2))</f>
      </c>
    </row>
    <row r="241" spans="1:7" x14ac:dyDescent="0.25">
      <c r="A241" s="10">
        <f>IF(ROW()-8&lt;=$G$2,ROW()-8,"")</f>
      </c>
      <c r="B241" s="18">
        <f>IF(A241="","",EDATE($C$6,(A241-1)*12/$C$5))</f>
      </c>
      <c r="C241" s="12">
        <f>IF(A241="","",G240)</f>
      </c>
      <c r="D241" s="12">
        <f>IF(A241="","",IF(A241=$G$2,C241+E241,$G$3))</f>
      </c>
      <c r="E241" s="12">
        <f>IF(A241="","",ROUND(C241*$C$3/$C$5,2))</f>
      </c>
      <c r="F241" s="12">
        <f>IF(A241="","",D241-E241)</f>
      </c>
      <c r="G241" s="12">
        <f>IF(A241="","",ROUND(C241-F241,2))</f>
      </c>
    </row>
    <row r="242" spans="1:7" x14ac:dyDescent="0.25">
      <c r="A242" s="10">
        <f>IF(ROW()-8&lt;=$G$2,ROW()-8,"")</f>
      </c>
      <c r="B242" s="18">
        <f>IF(A242="","",EDATE($C$6,(A242-1)*12/$C$5))</f>
      </c>
      <c r="C242" s="12">
        <f>IF(A242="","",G241)</f>
      </c>
      <c r="D242" s="12">
        <f>IF(A242="","",IF(A242=$G$2,C242+E242,$G$3))</f>
      </c>
      <c r="E242" s="12">
        <f>IF(A242="","",ROUND(C242*$C$3/$C$5,2))</f>
      </c>
      <c r="F242" s="12">
        <f>IF(A242="","",D242-E242)</f>
      </c>
      <c r="G242" s="12">
        <f>IF(A242="","",ROUND(C242-F242,2))</f>
      </c>
    </row>
    <row r="243" spans="1:7" x14ac:dyDescent="0.25">
      <c r="A243" s="10">
        <f>IF(ROW()-8&lt;=$G$2,ROW()-8,"")</f>
      </c>
      <c r="B243" s="18">
        <f>IF(A243="","",EDATE($C$6,(A243-1)*12/$C$5))</f>
      </c>
      <c r="C243" s="12">
        <f>IF(A243="","",G242)</f>
      </c>
      <c r="D243" s="12">
        <f>IF(A243="","",IF(A243=$G$2,C243+E243,$G$3))</f>
      </c>
      <c r="E243" s="12">
        <f>IF(A243="","",ROUND(C243*$C$3/$C$5,2))</f>
      </c>
      <c r="F243" s="12">
        <f>IF(A243="","",D243-E243)</f>
      </c>
      <c r="G243" s="12">
        <f>IF(A243="","",ROUND(C243-F243,2))</f>
      </c>
    </row>
    <row r="244" spans="1:7" x14ac:dyDescent="0.25">
      <c r="A244" s="10">
        <f>IF(ROW()-8&lt;=$G$2,ROW()-8,"")</f>
      </c>
      <c r="B244" s="18">
        <f>IF(A244="","",EDATE($C$6,(A244-1)*12/$C$5))</f>
      </c>
      <c r="C244" s="12">
        <f>IF(A244="","",G243)</f>
      </c>
      <c r="D244" s="12">
        <f>IF(A244="","",IF(A244=$G$2,C244+E244,$G$3))</f>
      </c>
      <c r="E244" s="12">
        <f>IF(A244="","",ROUND(C244*$C$3/$C$5,2))</f>
      </c>
      <c r="F244" s="12">
        <f>IF(A244="","",D244-E244)</f>
      </c>
      <c r="G244" s="12">
        <f>IF(A244="","",ROUND(C244-F244,2))</f>
      </c>
    </row>
    <row r="245" spans="1:7" x14ac:dyDescent="0.25">
      <c r="A245" s="10">
        <f>IF(ROW()-8&lt;=$G$2,ROW()-8,"")</f>
      </c>
      <c r="B245" s="18">
        <f>IF(A245="","",EDATE($C$6,(A245-1)*12/$C$5))</f>
      </c>
      <c r="C245" s="12">
        <f>IF(A245="","",G244)</f>
      </c>
      <c r="D245" s="12">
        <f>IF(A245="","",IF(A245=$G$2,C245+E245,$G$3))</f>
      </c>
      <c r="E245" s="12">
        <f>IF(A245="","",ROUND(C245*$C$3/$C$5,2))</f>
      </c>
      <c r="F245" s="12">
        <f>IF(A245="","",D245-E245)</f>
      </c>
      <c r="G245" s="12">
        <f>IF(A245="","",ROUND(C245-F245,2))</f>
      </c>
    </row>
    <row r="246" spans="1:7" x14ac:dyDescent="0.25">
      <c r="A246" s="10">
        <f>IF(ROW()-8&lt;=$G$2,ROW()-8,"")</f>
      </c>
      <c r="B246" s="18">
        <f>IF(A246="","",EDATE($C$6,(A246-1)*12/$C$5))</f>
      </c>
      <c r="C246" s="12">
        <f>IF(A246="","",G245)</f>
      </c>
      <c r="D246" s="12">
        <f>IF(A246="","",IF(A246=$G$2,C246+E246,$G$3))</f>
      </c>
      <c r="E246" s="12">
        <f>IF(A246="","",ROUND(C246*$C$3/$C$5,2))</f>
      </c>
      <c r="F246" s="12">
        <f>IF(A246="","",D246-E246)</f>
      </c>
      <c r="G246" s="12">
        <f>IF(A246="","",ROUND(C246-F246,2))</f>
      </c>
    </row>
    <row r="247" spans="1:7" x14ac:dyDescent="0.25">
      <c r="A247" s="10">
        <f>IF(ROW()-8&lt;=$G$2,ROW()-8,"")</f>
      </c>
      <c r="B247" s="18">
        <f>IF(A247="","",EDATE($C$6,(A247-1)*12/$C$5))</f>
      </c>
      <c r="C247" s="12">
        <f>IF(A247="","",G246)</f>
      </c>
      <c r="D247" s="12">
        <f>IF(A247="","",IF(A247=$G$2,C247+E247,$G$3))</f>
      </c>
      <c r="E247" s="12">
        <f>IF(A247="","",ROUND(C247*$C$3/$C$5,2))</f>
      </c>
      <c r="F247" s="12">
        <f>IF(A247="","",D247-E247)</f>
      </c>
      <c r="G247" s="12">
        <f>IF(A247="","",ROUND(C247-F247,2))</f>
      </c>
    </row>
    <row r="248" spans="1:7" x14ac:dyDescent="0.25">
      <c r="A248" s="10">
        <f>IF(ROW()-8&lt;=$G$2,ROW()-8,"")</f>
      </c>
      <c r="B248" s="18">
        <f>IF(A248="","",EDATE($C$6,(A248-1)*12/$C$5))</f>
      </c>
      <c r="C248" s="12">
        <f>IF(A248="","",G247)</f>
      </c>
      <c r="D248" s="12">
        <f>IF(A248="","",IF(A248=$G$2,C248+E248,$G$3))</f>
      </c>
      <c r="E248" s="12">
        <f>IF(A248="","",ROUND(C248*$C$3/$C$5,2))</f>
      </c>
      <c r="F248" s="12">
        <f>IF(A248="","",D248-E248)</f>
      </c>
      <c r="G248" s="12">
        <f>IF(A248="","",ROUND(C248-F248,2))</f>
      </c>
    </row>
  </sheetData>
  <mergeCells count="11">
    <mergeCell ref="A1:G1"/>
    <mergeCell ref="A2:B2"/>
    <mergeCell ref="E2:F2"/>
    <mergeCell ref="A3:B3"/>
    <mergeCell ref="E3:F3"/>
    <mergeCell ref="A4:B4"/>
    <mergeCell ref="E4:F4"/>
    <mergeCell ref="A5:B5"/>
    <mergeCell ref="E5:F5"/>
    <mergeCell ref="A6:B6"/>
    <mergeCell ref="A7:G7"/>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الجدول</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جدول سداد قرض</dc:title>
  <dc:subject/>
  <dc:description/>
  <cp:keywords/>
  <cp:category/>
  <cp:lastModifiedBy>Unknown</cp:lastModifiedBy>
  <dcterms:created xsi:type="dcterms:W3CDTF">2026-09-24T00:00:00Z</dcterms:created>
  <dcterms:modified xsi:type="dcterms:W3CDTF">2026-09-24T16:13:41Z</dcterms:modified>
</cp:coreProperties>
</file>