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مركز المالي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6" fillId="5" borderId="0" pivotButton="0" quotePrefix="0" xfId="0"/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5" fillId="2" borderId="6" applyAlignment="1" pivotButton="0" quotePrefix="0" xfId="0">
      <alignment horizontal="right" vertical="center" wrapText="1"/>
    </xf>
    <xf numFmtId="164" fontId="15" fillId="2" borderId="6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المركز المالي (الميزانية العمومية) مع مؤشرات السيولة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ميزانية عمومية لسنتين تجمع الأصول والالتزامات وحقوق الملكية، وتتأكد أن الطرفين متوازنان، وتحسب أهم مؤشرات السيولة والمديونية.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أرصدة الحسابات من ميزان المراجعة بعد التسويات وقفل الإيرادات والمصروفات في الأرباح المرحّلة.</t>
        </is>
      </c>
    </row>
    <row r="8" ht="34" customHeight="1">
      <c r="A8" s="11" t="inlineStr">
        <is>
          <t>•</t>
        </is>
      </c>
      <c r="B8" s="12" t="inlineStr">
        <is>
          <t>اكتب الأصول بالصافي (الأصل الثابت بعد خصم مجمع الإهلاك، والعملاء بعد خصم مخصص الديون المشكوك فيها).</t>
        </is>
      </c>
    </row>
    <row r="9" ht="34" customHeight="1">
      <c r="A9" s="11" t="inlineStr">
        <is>
          <t>•</t>
        </is>
      </c>
      <c r="B9" s="12" t="inlineStr">
        <is>
          <t>خانة «حالة الميزانية» يجب أن تكون «متوازنة». إن ظهر فرق فراجع رصيد الأرباح المرحلة أو بندًا منسيًا.</t>
        </is>
      </c>
    </row>
    <row r="10" ht="22" customHeight="1">
      <c r="B10" s="10" t="inlineStr">
        <is>
          <t>المؤشرات</t>
        </is>
      </c>
    </row>
    <row r="11" ht="34" customHeight="1">
      <c r="A11" s="11" t="inlineStr">
        <is>
          <t>•</t>
        </is>
      </c>
      <c r="B11" s="12" t="inlineStr">
        <is>
          <t>نسبة التداول = الأصول المتداولة ÷ الالتزامات المتداولة. السيولة السريعة تستبعد المخزون. الديون إلى حقوق الملكية تقيس اعتماد الشركة على أموال الغير.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3"/>
  <sheetViews>
    <sheetView showGridLines="0" rightToLeft="1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</cols>
  <sheetData>
    <row r="1" ht="30" customHeight="1">
      <c r="A1" s="15" t="inlineStr">
        <is>
          <t>قائمة المركز المالي</t>
        </is>
      </c>
      <c r="B1" s="16" t="n"/>
      <c r="C1" s="16" t="n"/>
    </row>
    <row r="2" ht="30" customHeight="1">
      <c r="A2" s="17" t="inlineStr">
        <is>
          <t>الأرصدة بالصافي. الخلايا الصفراء للإدخال.</t>
        </is>
      </c>
    </row>
    <row r="4">
      <c r="A4" s="18" t="inlineStr">
        <is>
          <t>اسم الشركة</t>
        </is>
      </c>
      <c r="B4" s="19" t="inlineStr">
        <is>
          <t>شركة المثال التجارية</t>
        </is>
      </c>
      <c r="C4" s="20" t="n"/>
    </row>
    <row r="6" ht="30" customHeight="1">
      <c r="A6" s="21" t="inlineStr">
        <is>
          <t>البند</t>
        </is>
      </c>
      <c r="B6" s="21" t="inlineStr">
        <is>
          <t>السنة الحالية</t>
        </is>
      </c>
      <c r="C6" s="21" t="inlineStr">
        <is>
          <t>السنة السابقة</t>
        </is>
      </c>
    </row>
    <row r="7">
      <c r="A7" s="22" t="inlineStr">
        <is>
          <t>الأصول غير المتداولة</t>
        </is>
      </c>
    </row>
    <row r="8">
      <c r="A8" s="23" t="inlineStr">
        <is>
          <t>الأصول الثابتة بالصافي</t>
        </is>
      </c>
      <c r="B8" s="24" t="n">
        <v>900000</v>
      </c>
      <c r="C8" s="24" t="n">
        <v>850000</v>
      </c>
    </row>
    <row r="9">
      <c r="A9" s="23" t="inlineStr">
        <is>
          <t>الأصول غير الملموسة</t>
        </is>
      </c>
      <c r="B9" s="24" t="n">
        <v>50000</v>
      </c>
      <c r="C9" s="24" t="n">
        <v>60000</v>
      </c>
    </row>
    <row r="10">
      <c r="A10" s="23" t="inlineStr">
        <is>
          <t>استثمارات طويلة الأجل</t>
        </is>
      </c>
      <c r="B10" s="24" t="n">
        <v>100000</v>
      </c>
      <c r="C10" s="24" t="n">
        <v>100000</v>
      </c>
    </row>
    <row r="11">
      <c r="A11" s="25" t="inlineStr">
        <is>
          <t>مجموع الأصول غير المتداولة</t>
        </is>
      </c>
      <c r="B11" s="26">
        <f>SUM(B8:B10)</f>
        <v/>
      </c>
      <c r="C11" s="26">
        <f>SUM(C8:C10)</f>
        <v/>
      </c>
    </row>
    <row r="12">
      <c r="A12" s="22" t="inlineStr">
        <is>
          <t>الأصول المتداولة</t>
        </is>
      </c>
    </row>
    <row r="13">
      <c r="A13" s="23" t="inlineStr">
        <is>
          <t>المخزون</t>
        </is>
      </c>
      <c r="B13" s="24" t="n">
        <v>110000</v>
      </c>
      <c r="C13" s="24" t="n">
        <v>90000</v>
      </c>
    </row>
    <row r="14">
      <c r="A14" s="23" t="inlineStr">
        <is>
          <t>العملاء وأوراق القبض بالصافي</t>
        </is>
      </c>
      <c r="B14" s="24" t="n">
        <v>160000</v>
      </c>
      <c r="C14" s="24" t="n">
        <v>120000</v>
      </c>
    </row>
    <row r="15">
      <c r="A15" s="23" t="inlineStr">
        <is>
          <t>مصروفات مقدمة وأرصدة مدينة أخرى</t>
        </is>
      </c>
      <c r="B15" s="24" t="n">
        <v>8000</v>
      </c>
      <c r="C15" s="24" t="n">
        <v>10000</v>
      </c>
    </row>
    <row r="16">
      <c r="A16" s="23" t="inlineStr">
        <is>
          <t>النقدية بالصندوق والبنوك</t>
        </is>
      </c>
      <c r="B16" s="24" t="n">
        <v>181000</v>
      </c>
      <c r="C16" s="24" t="n">
        <v>80000</v>
      </c>
    </row>
    <row r="17">
      <c r="A17" s="25" t="inlineStr">
        <is>
          <t>مجموع الأصول المتداولة</t>
        </is>
      </c>
      <c r="B17" s="26">
        <f>SUM(B13:B16)</f>
        <v/>
      </c>
      <c r="C17" s="26">
        <f>SUM(C13:C16)</f>
        <v/>
      </c>
    </row>
    <row r="18">
      <c r="A18" s="27" t="inlineStr">
        <is>
          <t>إجمالي الأصول</t>
        </is>
      </c>
      <c r="B18" s="28">
        <f>B11+B17</f>
        <v/>
      </c>
      <c r="C18" s="28">
        <f>C11+C17</f>
        <v/>
      </c>
    </row>
    <row r="20">
      <c r="A20" s="22" t="inlineStr">
        <is>
          <t>حقوق الملكية</t>
        </is>
      </c>
    </row>
    <row r="21">
      <c r="A21" s="23" t="inlineStr">
        <is>
          <t>رأس المال المدفوع</t>
        </is>
      </c>
      <c r="B21" s="24" t="n">
        <v>800000</v>
      </c>
      <c r="C21" s="24" t="n">
        <v>800000</v>
      </c>
    </row>
    <row r="22">
      <c r="A22" s="23" t="inlineStr">
        <is>
          <t>الاحتياطيات</t>
        </is>
      </c>
      <c r="B22" s="24" t="n">
        <v>60000</v>
      </c>
      <c r="C22" s="24" t="n">
        <v>50000</v>
      </c>
    </row>
    <row r="23">
      <c r="A23" s="23" t="inlineStr">
        <is>
          <t>الأرباح المرحلة</t>
        </is>
      </c>
      <c r="B23" s="24" t="n">
        <v>168000</v>
      </c>
      <c r="C23" s="24" t="n">
        <v>73000</v>
      </c>
    </row>
    <row r="24">
      <c r="A24" s="25" t="inlineStr">
        <is>
          <t>مجموع حقوق الملكية</t>
        </is>
      </c>
      <c r="B24" s="26">
        <f>SUM(B21:B23)</f>
        <v/>
      </c>
      <c r="C24" s="26">
        <f>SUM(C21:C23)</f>
        <v/>
      </c>
    </row>
    <row r="25">
      <c r="A25" s="22" t="inlineStr">
        <is>
          <t>الالتزامات غير المتداولة</t>
        </is>
      </c>
    </row>
    <row r="26">
      <c r="A26" s="23" t="inlineStr">
        <is>
          <t>قروض طويلة الأجل</t>
        </is>
      </c>
      <c r="B26" s="24" t="n">
        <v>260000</v>
      </c>
      <c r="C26" s="24" t="n">
        <v>200000</v>
      </c>
    </row>
    <row r="27">
      <c r="A27" s="23" t="inlineStr">
        <is>
          <t>مخصص مكافأة نهاية الخدمة</t>
        </is>
      </c>
      <c r="B27" s="24" t="n">
        <v>40000</v>
      </c>
      <c r="C27" s="24" t="n">
        <v>35000</v>
      </c>
    </row>
    <row r="28">
      <c r="A28" s="25" t="inlineStr">
        <is>
          <t>مجموع الالتزامات غير المتداولة</t>
        </is>
      </c>
      <c r="B28" s="26">
        <f>SUM(B26:B27)</f>
        <v/>
      </c>
      <c r="C28" s="26">
        <f>SUM(C26:C27)</f>
        <v/>
      </c>
    </row>
    <row r="29">
      <c r="A29" s="22" t="inlineStr">
        <is>
          <t>الالتزامات المتداولة</t>
        </is>
      </c>
    </row>
    <row r="30">
      <c r="A30" s="23" t="inlineStr">
        <is>
          <t>الموردون وأوراق الدفع</t>
        </is>
      </c>
      <c r="B30" s="24" t="n">
        <v>85000</v>
      </c>
      <c r="C30" s="24" t="n">
        <v>70000</v>
      </c>
    </row>
    <row r="31">
      <c r="A31" s="23" t="inlineStr">
        <is>
          <t>مصروفات مستحقة وأرصدة دائنة</t>
        </is>
      </c>
      <c r="B31" s="24" t="n">
        <v>9000</v>
      </c>
      <c r="C31" s="24" t="n">
        <v>12000</v>
      </c>
    </row>
    <row r="32">
      <c r="A32" s="23" t="inlineStr">
        <is>
          <t>الجزء المتداول من القروض</t>
        </is>
      </c>
      <c r="B32" s="24" t="n">
        <v>40000</v>
      </c>
      <c r="C32" s="24" t="n">
        <v>40000</v>
      </c>
    </row>
    <row r="33">
      <c r="A33" s="23" t="inlineStr">
        <is>
          <t>ضرائب مستحقة</t>
        </is>
      </c>
      <c r="B33" s="24" t="n">
        <v>47000</v>
      </c>
      <c r="C33" s="24" t="n">
        <v>30000</v>
      </c>
    </row>
    <row r="34">
      <c r="A34" s="25" t="inlineStr">
        <is>
          <t>مجموع الالتزامات المتداولة</t>
        </is>
      </c>
      <c r="B34" s="26">
        <f>SUM(B30:B33)</f>
        <v/>
      </c>
      <c r="C34" s="26">
        <f>SUM(C30:C33)</f>
        <v/>
      </c>
    </row>
    <row r="35">
      <c r="A35" s="27" t="inlineStr">
        <is>
          <t>إجمالي حقوق الملكية والالتزامات</t>
        </is>
      </c>
      <c r="B35" s="28">
        <f>B24+B28+B34</f>
        <v/>
      </c>
      <c r="C35" s="28">
        <f>C24+C28+C34</f>
        <v/>
      </c>
    </row>
    <row r="36">
      <c r="A36" s="23" t="inlineStr">
        <is>
          <t>الفرق (يجب أن يساوي صفرًا)</t>
        </is>
      </c>
      <c r="B36" s="29">
        <f>B18-B35</f>
        <v/>
      </c>
      <c r="C36" s="29">
        <f>C18-C35</f>
        <v/>
      </c>
    </row>
    <row r="37">
      <c r="A37" s="18" t="inlineStr">
        <is>
          <t>حالة الميزانية</t>
        </is>
      </c>
      <c r="B37" s="30">
        <f>IF(ABS(B36)&lt;0.01,"متوازنة","غير متوازنة")</f>
        <v/>
      </c>
      <c r="C37" s="30">
        <f>IF(ABS(C36)&lt;0.01,"متوازنة","غير متوازنة")</f>
        <v/>
      </c>
    </row>
    <row r="39" ht="30" customHeight="1">
      <c r="A39" s="21" t="inlineStr">
        <is>
          <t>مؤشرات سريعة</t>
        </is>
      </c>
      <c r="B39" s="21" t="inlineStr">
        <is>
          <t>السنة الحالية</t>
        </is>
      </c>
      <c r="C39" s="21" t="inlineStr">
        <is>
          <t>السنة السابقة</t>
        </is>
      </c>
    </row>
    <row r="40">
      <c r="A40" s="23" t="inlineStr">
        <is>
          <t>نسبة التداول (مرة)</t>
        </is>
      </c>
      <c r="B40" s="31">
        <f>IF(B34=0,"",B17/B34)</f>
        <v/>
      </c>
      <c r="C40" s="31">
        <f>IF(C34=0,"",C17/C34)</f>
        <v/>
      </c>
    </row>
    <row r="41">
      <c r="A41" s="23" t="inlineStr">
        <is>
          <t>نسبة السيولة السريعة (مرة)</t>
        </is>
      </c>
      <c r="B41" s="31">
        <f>IF(B34=0,"",(B17-B13)/B34)</f>
        <v/>
      </c>
      <c r="C41" s="31">
        <f>IF(C34=0,"",(C17-C13)/C34)</f>
        <v/>
      </c>
    </row>
    <row r="42">
      <c r="A42" s="23" t="inlineStr">
        <is>
          <t>رأس المال العامل</t>
        </is>
      </c>
      <c r="B42" s="29">
        <f>B17-B34</f>
        <v/>
      </c>
      <c r="C42" s="29">
        <f>C17-C34</f>
        <v/>
      </c>
    </row>
    <row r="43">
      <c r="A43" s="23" t="inlineStr">
        <is>
          <t>الديون إلى حقوق الملكية (مرة)</t>
        </is>
      </c>
      <c r="B43" s="31">
        <f>IF(B24=0,"",(B28+B34)/B24)</f>
        <v/>
      </c>
      <c r="C43" s="31">
        <f>IF(C24=0,"",(C28+C34)/C24)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A25:C25"/>
    <mergeCell ref="A1:C1"/>
    <mergeCell ref="A12:C12"/>
    <mergeCell ref="A7:C7"/>
    <mergeCell ref="A20:C20"/>
    <mergeCell ref="B4:C4"/>
    <mergeCell ref="A2:C2"/>
    <mergeCell ref="A29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