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عن المجلة" sheetId="1" state="visible" r:id="rId1"/>
    <sheet name="تعليمات" sheetId="2" state="visible" r:id="rId2"/>
    <sheet name="التحليل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[Red]-#,##0.00"/>
    <numFmt numFmtId="165" formatCode="0.0%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2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8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/>
      <top style="thin">
        <color rgb="00C9CDD4"/>
      </top>
      <bottom style="thin">
        <color rgb="00C9CDD4"/>
      </bottom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0" fillId="0" borderId="5" applyProtection="1" pivotButton="0" quotePrefix="0" xfId="0">
      <protection locked="0" hidden="0"/>
    </xf>
    <xf numFmtId="0" fontId="0" fillId="0" borderId="6" applyProtection="1" pivotButton="0" quotePrefix="0" xfId="0">
      <protection locked="0" hidden="0"/>
    </xf>
    <xf numFmtId="0" fontId="15" fillId="3" borderId="0" pivotButton="0" quotePrefix="0" xfId="0"/>
    <xf numFmtId="0" fontId="16" fillId="2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0" fontId="17" fillId="5" borderId="7" applyAlignment="1" pivotButton="0" quotePrefix="0" xfId="0">
      <alignment horizontal="right" vertical="center" wrapText="1"/>
    </xf>
    <xf numFmtId="164" fontId="17" fillId="5" borderId="7" applyAlignment="1" pivotButton="0" quotePrefix="0" xfId="0">
      <alignment horizontal="center" vertical="center"/>
    </xf>
    <xf numFmtId="165" fontId="17" fillId="5" borderId="7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165" fontId="14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التحليل الرأسي والأفقي للقوائم المالية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يضع قائمة الدخل والمركز المالي لسنتين في جدول واحد، ويحسب التحليل الرأسي (نسبة كل بند من المبيعات أو من إجمالي الأصول) والتحليل الأفقي (التغير بين السنتين بالقيمة والنسبة).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أرقام السنتين في الخلايا الصفراء. المصروفات بأرقام موجبة. الإجماليات تُحسب تلقائيًا.</t>
        </is>
      </c>
    </row>
    <row r="8" ht="18" customHeight="1">
      <c r="A8" s="11" t="inlineStr">
        <is>
          <t>•</t>
        </is>
      </c>
      <c r="B8" s="12" t="inlineStr">
        <is>
          <t>التحليل الرأسي يجيب: كيف يتوزع كل جنيه مبيعات أو أصول؟ والأفقي يجيب: ما الذي تغير وبكم؟</t>
        </is>
      </c>
    </row>
    <row r="9" ht="18" customHeight="1">
      <c r="A9" s="11" t="inlineStr">
        <is>
          <t>•</t>
        </is>
      </c>
      <c r="B9" s="12" t="inlineStr">
        <is>
          <t>خانة «أكبر زيادة في المصروفات» تحدد لك البند الذي يحتاج تفسيرًا أولًا.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إذا كانت قيمة سنة الأساس صفرًا أو سالبة تظهر نسبة التغير فارغة أو تُقرأ بحذر. قارن نسبك الرأسية بشركات من نفس نشاطك.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9"/>
  <sheetViews>
    <sheetView showGridLines="0" rightToLeft="1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2" customWidth="1" min="4" max="4"/>
    <col width="12" customWidth="1" min="5" max="5"/>
    <col width="14" customWidth="1" min="6" max="6"/>
    <col width="12" customWidth="1" min="7" max="7"/>
  </cols>
  <sheetData>
    <row r="1" ht="30" customHeight="1">
      <c r="A1" s="15" t="inlineStr">
        <is>
          <t>التحليل الرأسي والأفقي</t>
        </is>
      </c>
      <c r="B1" s="16" t="n"/>
      <c r="C1" s="16" t="n"/>
      <c r="D1" s="16" t="n"/>
      <c r="E1" s="16" t="n"/>
      <c r="F1" s="16" t="n"/>
      <c r="G1" s="16" t="n"/>
    </row>
    <row r="2" ht="30" customHeight="1">
      <c r="A2" s="17" t="inlineStr">
        <is>
          <t>الخلايا الصفراء للإدخال. أساس التحليل الرأسي: صافي المبيعات لقائمة الدخل، وإجمالي الأصول للمركز المالي.</t>
        </is>
      </c>
    </row>
    <row r="4">
      <c r="A4" s="18" t="inlineStr">
        <is>
          <t>اسم الشركة</t>
        </is>
      </c>
      <c r="B4" s="19" t="inlineStr">
        <is>
          <t>شركة المثال التجارية</t>
        </is>
      </c>
      <c r="C4" s="20" t="n"/>
      <c r="D4" s="21" t="n"/>
    </row>
    <row r="6">
      <c r="A6" s="22" t="inlineStr">
        <is>
          <t>قائمة الدخل</t>
        </is>
      </c>
    </row>
    <row r="7" ht="30" customHeight="1">
      <c r="A7" s="23" t="inlineStr">
        <is>
          <t>البند</t>
        </is>
      </c>
      <c r="B7" s="23" t="inlineStr">
        <is>
          <t>السنة الحالية</t>
        </is>
      </c>
      <c r="C7" s="23" t="inlineStr">
        <is>
          <t>السنة السابقة</t>
        </is>
      </c>
      <c r="D7" s="23" t="inlineStr">
        <is>
          <t>رأسي - حالية</t>
        </is>
      </c>
      <c r="E7" s="23" t="inlineStr">
        <is>
          <t>رأسي - سابقة</t>
        </is>
      </c>
      <c r="F7" s="23" t="inlineStr">
        <is>
          <t>التغير</t>
        </is>
      </c>
      <c r="G7" s="23" t="inlineStr">
        <is>
          <t>نسبة التغير</t>
        </is>
      </c>
    </row>
    <row r="8">
      <c r="A8" s="24" t="inlineStr">
        <is>
          <t>صافي المبيعات</t>
        </is>
      </c>
      <c r="B8" s="25" t="n">
        <v>1170000</v>
      </c>
      <c r="C8" s="25" t="n">
        <v>975000</v>
      </c>
      <c r="D8" s="26">
        <f>IF(B$8=0,"",B8/B$8)</f>
        <v/>
      </c>
      <c r="E8" s="26">
        <f>IF(C$8=0,"",C8/C$8)</f>
        <v/>
      </c>
      <c r="F8" s="27">
        <f>B8-C8</f>
        <v/>
      </c>
      <c r="G8" s="26">
        <f>IF(C8&lt;=0,"",F8/C8)</f>
        <v/>
      </c>
    </row>
    <row r="9">
      <c r="A9" s="24" t="inlineStr">
        <is>
          <t>تكلفة المبيعات</t>
        </is>
      </c>
      <c r="B9" s="25" t="n">
        <v>702000</v>
      </c>
      <c r="C9" s="25" t="n">
        <v>600000</v>
      </c>
      <c r="D9" s="26">
        <f>IF(B$8=0,"",B9/B$8)</f>
        <v/>
      </c>
      <c r="E9" s="26">
        <f>IF(C$8=0,"",C9/C$8)</f>
        <v/>
      </c>
      <c r="F9" s="27">
        <f>B9-C9</f>
        <v/>
      </c>
      <c r="G9" s="26">
        <f>IF(C9&lt;=0,"",F9/C9)</f>
        <v/>
      </c>
    </row>
    <row r="10">
      <c r="A10" s="28" t="inlineStr">
        <is>
          <t>مجمل الربح</t>
        </is>
      </c>
      <c r="B10" s="29">
        <f>B8-B9</f>
        <v/>
      </c>
      <c r="C10" s="29">
        <f>C8-C9</f>
        <v/>
      </c>
      <c r="D10" s="30">
        <f>IF(B$8=0,"",B10/B$8)</f>
        <v/>
      </c>
      <c r="E10" s="30">
        <f>IF(C$8=0,"",C10/C$8)</f>
        <v/>
      </c>
      <c r="F10" s="29">
        <f>B10-C10</f>
        <v/>
      </c>
      <c r="G10" s="30">
        <f>IF(C10&lt;=0,"",F10/C10)</f>
        <v/>
      </c>
    </row>
    <row r="11">
      <c r="A11" s="24" t="inlineStr">
        <is>
          <t>مصروفات البيع والتوزيع</t>
        </is>
      </c>
      <c r="B11" s="25" t="n">
        <v>95000</v>
      </c>
      <c r="C11" s="25" t="n">
        <v>80000</v>
      </c>
      <c r="D11" s="26">
        <f>IF(B$8=0,"",B11/B$8)</f>
        <v/>
      </c>
      <c r="E11" s="26">
        <f>IF(C$8=0,"",C11/C$8)</f>
        <v/>
      </c>
      <c r="F11" s="27">
        <f>B11-C11</f>
        <v/>
      </c>
      <c r="G11" s="26">
        <f>IF(C11&lt;=0,"",F11/C11)</f>
        <v/>
      </c>
    </row>
    <row r="12">
      <c r="A12" s="24" t="inlineStr">
        <is>
          <t>المصروفات العمومية والإدارية</t>
        </is>
      </c>
      <c r="B12" s="25" t="n">
        <v>120000</v>
      </c>
      <c r="C12" s="25" t="n">
        <v>110000</v>
      </c>
      <c r="D12" s="26">
        <f>IF(B$8=0,"",B12/B$8)</f>
        <v/>
      </c>
      <c r="E12" s="26">
        <f>IF(C$8=0,"",C12/C$8)</f>
        <v/>
      </c>
      <c r="F12" s="27">
        <f>B12-C12</f>
        <v/>
      </c>
      <c r="G12" s="26">
        <f>IF(C12&lt;=0,"",F12/C12)</f>
        <v/>
      </c>
    </row>
    <row r="13">
      <c r="A13" s="24" t="inlineStr">
        <is>
          <t>الإهلاك</t>
        </is>
      </c>
      <c r="B13" s="25" t="n">
        <v>40000</v>
      </c>
      <c r="C13" s="25" t="n">
        <v>38000</v>
      </c>
      <c r="D13" s="26">
        <f>IF(B$8=0,"",B13/B$8)</f>
        <v/>
      </c>
      <c r="E13" s="26">
        <f>IF(C$8=0,"",C13/C$8)</f>
        <v/>
      </c>
      <c r="F13" s="27">
        <f>B13-C13</f>
        <v/>
      </c>
      <c r="G13" s="26">
        <f>IF(C13&lt;=0,"",F13/C13)</f>
        <v/>
      </c>
    </row>
    <row r="14">
      <c r="A14" s="28" t="inlineStr">
        <is>
          <t>ربح التشغيل</t>
        </is>
      </c>
      <c r="B14" s="29">
        <f>B10-B11-B12-B13</f>
        <v/>
      </c>
      <c r="C14" s="29">
        <f>C10-C11-C12-C13</f>
        <v/>
      </c>
      <c r="D14" s="30">
        <f>IF(B$8=0,"",B14/B$8)</f>
        <v/>
      </c>
      <c r="E14" s="30">
        <f>IF(C$8=0,"",C14/C$8)</f>
        <v/>
      </c>
      <c r="F14" s="29">
        <f>B14-C14</f>
        <v/>
      </c>
      <c r="G14" s="30">
        <f>IF(C14&lt;=0,"",F14/C14)</f>
        <v/>
      </c>
    </row>
    <row r="15">
      <c r="A15" s="24" t="inlineStr">
        <is>
          <t>إيرادات أخرى</t>
        </is>
      </c>
      <c r="B15" s="25" t="n">
        <v>15000</v>
      </c>
      <c r="C15" s="25" t="n">
        <v>10000</v>
      </c>
      <c r="D15" s="26">
        <f>IF(B$8=0,"",B15/B$8)</f>
        <v/>
      </c>
      <c r="E15" s="26">
        <f>IF(C$8=0,"",C15/C$8)</f>
        <v/>
      </c>
      <c r="F15" s="27">
        <f>B15-C15</f>
        <v/>
      </c>
      <c r="G15" s="26">
        <f>IF(C15&lt;=0,"",F15/C15)</f>
        <v/>
      </c>
    </row>
    <row r="16">
      <c r="A16" s="24" t="inlineStr">
        <is>
          <t>مصروفات تمويلية</t>
        </is>
      </c>
      <c r="B16" s="25" t="n">
        <v>18000</v>
      </c>
      <c r="C16" s="25" t="n">
        <v>20000</v>
      </c>
      <c r="D16" s="26">
        <f>IF(B$8=0,"",B16/B$8)</f>
        <v/>
      </c>
      <c r="E16" s="26">
        <f>IF(C$8=0,"",C16/C$8)</f>
        <v/>
      </c>
      <c r="F16" s="27">
        <f>B16-C16</f>
        <v/>
      </c>
      <c r="G16" s="26">
        <f>IF(C16&lt;=0,"",F16/C16)</f>
        <v/>
      </c>
    </row>
    <row r="17">
      <c r="A17" s="24" t="inlineStr">
        <is>
          <t>ضريبة الدخل</t>
        </is>
      </c>
      <c r="B17" s="25" t="n">
        <v>47250</v>
      </c>
      <c r="C17" s="25" t="n">
        <v>30825</v>
      </c>
      <c r="D17" s="26">
        <f>IF(B$8=0,"",B17/B$8)</f>
        <v/>
      </c>
      <c r="E17" s="26">
        <f>IF(C$8=0,"",C17/C$8)</f>
        <v/>
      </c>
      <c r="F17" s="27">
        <f>B17-C17</f>
        <v/>
      </c>
      <c r="G17" s="26">
        <f>IF(C17&lt;=0,"",F17/C17)</f>
        <v/>
      </c>
    </row>
    <row r="18">
      <c r="A18" s="28" t="inlineStr">
        <is>
          <t>صافي الربح</t>
        </is>
      </c>
      <c r="B18" s="29">
        <f>B14+B15-B16-B17</f>
        <v/>
      </c>
      <c r="C18" s="29">
        <f>C14+C15-C16-C17</f>
        <v/>
      </c>
      <c r="D18" s="30">
        <f>IF(B$8=0,"",B18/B$8)</f>
        <v/>
      </c>
      <c r="E18" s="30">
        <f>IF(C$8=0,"",C18/C$8)</f>
        <v/>
      </c>
      <c r="F18" s="29">
        <f>B18-C18</f>
        <v/>
      </c>
      <c r="G18" s="30">
        <f>IF(C18&lt;=0,"",F18/C18)</f>
        <v/>
      </c>
    </row>
    <row r="20">
      <c r="A20" s="22" t="inlineStr">
        <is>
          <t>قائمة المركز المالي</t>
        </is>
      </c>
    </row>
    <row r="21" ht="30" customHeight="1">
      <c r="A21" s="23" t="inlineStr">
        <is>
          <t>البند</t>
        </is>
      </c>
      <c r="B21" s="23" t="inlineStr">
        <is>
          <t>السنة الحالية</t>
        </is>
      </c>
      <c r="C21" s="23" t="inlineStr">
        <is>
          <t>السنة السابقة</t>
        </is>
      </c>
      <c r="D21" s="23" t="inlineStr">
        <is>
          <t>رأسي - حالية</t>
        </is>
      </c>
      <c r="E21" s="23" t="inlineStr">
        <is>
          <t>رأسي - سابقة</t>
        </is>
      </c>
      <c r="F21" s="23" t="inlineStr">
        <is>
          <t>التغير</t>
        </is>
      </c>
      <c r="G21" s="23" t="inlineStr">
        <is>
          <t>نسبة التغير</t>
        </is>
      </c>
    </row>
    <row r="22">
      <c r="A22" s="24" t="inlineStr">
        <is>
          <t>الأصول الثابتة بالصافي</t>
        </is>
      </c>
      <c r="B22" s="25" t="n">
        <v>900000</v>
      </c>
      <c r="C22" s="25" t="n">
        <v>850000</v>
      </c>
      <c r="D22" s="26">
        <f>IF(B$29=0,"",B22/B$29)</f>
        <v/>
      </c>
      <c r="E22" s="26">
        <f>IF(C$29=0,"",C22/C$29)</f>
        <v/>
      </c>
      <c r="F22" s="27">
        <f>B22-C22</f>
        <v/>
      </c>
      <c r="G22" s="26">
        <f>IF(C22&lt;=0,"",F22/C22)</f>
        <v/>
      </c>
    </row>
    <row r="23">
      <c r="A23" s="24" t="inlineStr">
        <is>
          <t>الأصول غير الملموسة</t>
        </is>
      </c>
      <c r="B23" s="25" t="n">
        <v>50000</v>
      </c>
      <c r="C23" s="25" t="n">
        <v>60000</v>
      </c>
      <c r="D23" s="26">
        <f>IF(B$29=0,"",B23/B$29)</f>
        <v/>
      </c>
      <c r="E23" s="26">
        <f>IF(C$29=0,"",C23/C$29)</f>
        <v/>
      </c>
      <c r="F23" s="27">
        <f>B23-C23</f>
        <v/>
      </c>
      <c r="G23" s="26">
        <f>IF(C23&lt;=0,"",F23/C23)</f>
        <v/>
      </c>
    </row>
    <row r="24">
      <c r="A24" s="24" t="inlineStr">
        <is>
          <t>استثمارات طويلة الأجل</t>
        </is>
      </c>
      <c r="B24" s="25" t="n">
        <v>100000</v>
      </c>
      <c r="C24" s="25" t="n">
        <v>100000</v>
      </c>
      <c r="D24" s="26">
        <f>IF(B$29=0,"",B24/B$29)</f>
        <v/>
      </c>
      <c r="E24" s="26">
        <f>IF(C$29=0,"",C24/C$29)</f>
        <v/>
      </c>
      <c r="F24" s="27">
        <f>B24-C24</f>
        <v/>
      </c>
      <c r="G24" s="26">
        <f>IF(C24&lt;=0,"",F24/C24)</f>
        <v/>
      </c>
    </row>
    <row r="25">
      <c r="A25" s="24" t="inlineStr">
        <is>
          <t>المخزون</t>
        </is>
      </c>
      <c r="B25" s="25" t="n">
        <v>110000</v>
      </c>
      <c r="C25" s="25" t="n">
        <v>90000</v>
      </c>
      <c r="D25" s="26">
        <f>IF(B$29=0,"",B25/B$29)</f>
        <v/>
      </c>
      <c r="E25" s="26">
        <f>IF(C$29=0,"",C25/C$29)</f>
        <v/>
      </c>
      <c r="F25" s="27">
        <f>B25-C25</f>
        <v/>
      </c>
      <c r="G25" s="26">
        <f>IF(C25&lt;=0,"",F25/C25)</f>
        <v/>
      </c>
    </row>
    <row r="26">
      <c r="A26" s="24" t="inlineStr">
        <is>
          <t>العملاء وأوراق القبض</t>
        </is>
      </c>
      <c r="B26" s="25" t="n">
        <v>160000</v>
      </c>
      <c r="C26" s="25" t="n">
        <v>120000</v>
      </c>
      <c r="D26" s="26">
        <f>IF(B$29=0,"",B26/B$29)</f>
        <v/>
      </c>
      <c r="E26" s="26">
        <f>IF(C$29=0,"",C26/C$29)</f>
        <v/>
      </c>
      <c r="F26" s="27">
        <f>B26-C26</f>
        <v/>
      </c>
      <c r="G26" s="26">
        <f>IF(C26&lt;=0,"",F26/C26)</f>
        <v/>
      </c>
    </row>
    <row r="27">
      <c r="A27" s="24" t="inlineStr">
        <is>
          <t>مصروفات مقدمة وأرصدة مدينة</t>
        </is>
      </c>
      <c r="B27" s="25" t="n">
        <v>8000</v>
      </c>
      <c r="C27" s="25" t="n">
        <v>10000</v>
      </c>
      <c r="D27" s="26">
        <f>IF(B$29=0,"",B27/B$29)</f>
        <v/>
      </c>
      <c r="E27" s="26">
        <f>IF(C$29=0,"",C27/C$29)</f>
        <v/>
      </c>
      <c r="F27" s="27">
        <f>B27-C27</f>
        <v/>
      </c>
      <c r="G27" s="26">
        <f>IF(C27&lt;=0,"",F27/C27)</f>
        <v/>
      </c>
    </row>
    <row r="28">
      <c r="A28" s="24" t="inlineStr">
        <is>
          <t>النقدية</t>
        </is>
      </c>
      <c r="B28" s="25" t="n">
        <v>181000</v>
      </c>
      <c r="C28" s="25" t="n">
        <v>80000</v>
      </c>
      <c r="D28" s="26">
        <f>IF(B$29=0,"",B28/B$29)</f>
        <v/>
      </c>
      <c r="E28" s="26">
        <f>IF(C$29=0,"",C28/C$29)</f>
        <v/>
      </c>
      <c r="F28" s="27">
        <f>B28-C28</f>
        <v/>
      </c>
      <c r="G28" s="26">
        <f>IF(C28&lt;=0,"",F28/C28)</f>
        <v/>
      </c>
    </row>
    <row r="29">
      <c r="A29" s="28" t="inlineStr">
        <is>
          <t>إجمالي الأصول</t>
        </is>
      </c>
      <c r="B29" s="29">
        <f>SUM(B22:B28)</f>
        <v/>
      </c>
      <c r="C29" s="29">
        <f>SUM(C22:C28)</f>
        <v/>
      </c>
      <c r="D29" s="30">
        <f>IF(B$29=0,"",B29/B$29)</f>
        <v/>
      </c>
      <c r="E29" s="30">
        <f>IF(C$29=0,"",C29/C$29)</f>
        <v/>
      </c>
      <c r="F29" s="29">
        <f>B29-C29</f>
        <v/>
      </c>
      <c r="G29" s="30">
        <f>IF(C29&lt;=0,"",F29/C29)</f>
        <v/>
      </c>
    </row>
    <row r="30">
      <c r="A30" s="24" t="inlineStr">
        <is>
          <t>حقوق الملكية</t>
        </is>
      </c>
      <c r="B30" s="25" t="n">
        <v>1028000</v>
      </c>
      <c r="C30" s="25" t="n">
        <v>923000</v>
      </c>
      <c r="D30" s="26">
        <f>IF(B$29=0,"",B30/B$29)</f>
        <v/>
      </c>
      <c r="E30" s="26">
        <f>IF(C$29=0,"",C30/C$29)</f>
        <v/>
      </c>
      <c r="F30" s="27">
        <f>B30-C30</f>
        <v/>
      </c>
      <c r="G30" s="26">
        <f>IF(C30&lt;=0,"",F30/C30)</f>
        <v/>
      </c>
    </row>
    <row r="31">
      <c r="A31" s="24" t="inlineStr">
        <is>
          <t>التزامات طويلة الأجل</t>
        </is>
      </c>
      <c r="B31" s="25" t="n">
        <v>300000</v>
      </c>
      <c r="C31" s="25" t="n">
        <v>235000</v>
      </c>
      <c r="D31" s="26">
        <f>IF(B$29=0,"",B31/B$29)</f>
        <v/>
      </c>
      <c r="E31" s="26">
        <f>IF(C$29=0,"",C31/C$29)</f>
        <v/>
      </c>
      <c r="F31" s="27">
        <f>B31-C31</f>
        <v/>
      </c>
      <c r="G31" s="26">
        <f>IF(C31&lt;=0,"",F31/C31)</f>
        <v/>
      </c>
    </row>
    <row r="32">
      <c r="A32" s="24" t="inlineStr">
        <is>
          <t>التزامات متداولة</t>
        </is>
      </c>
      <c r="B32" s="25" t="n">
        <v>181000</v>
      </c>
      <c r="C32" s="25" t="n">
        <v>152000</v>
      </c>
      <c r="D32" s="26">
        <f>IF(B$29=0,"",B32/B$29)</f>
        <v/>
      </c>
      <c r="E32" s="26">
        <f>IF(C$29=0,"",C32/C$29)</f>
        <v/>
      </c>
      <c r="F32" s="27">
        <f>B32-C32</f>
        <v/>
      </c>
      <c r="G32" s="26">
        <f>IF(C32&lt;=0,"",F32/C32)</f>
        <v/>
      </c>
    </row>
    <row r="33">
      <c r="A33" s="28" t="inlineStr">
        <is>
          <t>إجمالي حقوق الملكية والالتزامات</t>
        </is>
      </c>
      <c r="B33" s="29">
        <f>SUM(B30:B32)</f>
        <v/>
      </c>
      <c r="C33" s="29">
        <f>SUM(C30:C32)</f>
        <v/>
      </c>
      <c r="D33" s="30">
        <f>IF(B$29=0,"",B33/B$29)</f>
        <v/>
      </c>
      <c r="E33" s="30">
        <f>IF(C$29=0,"",C33/C$29)</f>
        <v/>
      </c>
      <c r="F33" s="29">
        <f>B33-C33</f>
        <v/>
      </c>
      <c r="G33" s="30">
        <f>IF(C33&lt;=0,"",F33/C33)</f>
        <v/>
      </c>
    </row>
    <row r="34">
      <c r="A34" s="18" t="inlineStr">
        <is>
          <t>فحص التوازن</t>
        </is>
      </c>
      <c r="B34" s="31">
        <f>IF(ABS(B29-B33)&lt;0.01,"متوازنة","غير متوازنة")</f>
        <v/>
      </c>
      <c r="C34" s="31">
        <f>IF(ABS(C29-C33)&lt;0.01,"متوازنة","غير متوازنة")</f>
        <v/>
      </c>
    </row>
    <row r="36" ht="30" customHeight="1">
      <c r="A36" s="23" t="inlineStr">
        <is>
          <t>ملاحظات تلقائية</t>
        </is>
      </c>
      <c r="B36" s="23" t="inlineStr">
        <is>
          <t>القيمة</t>
        </is>
      </c>
      <c r="C36" s="32" t="n"/>
      <c r="D36" s="33" t="n"/>
    </row>
    <row r="37">
      <c r="A37" s="18" t="inlineStr">
        <is>
          <t>أكبر زيادة نسبية في المصروفات</t>
        </is>
      </c>
      <c r="B37" s="31">
        <f>INDEX(A9:A17,MATCH(MAX(G9,G11,G12,G13,G16),G9:G17,0))</f>
        <v/>
      </c>
    </row>
    <row r="38">
      <c r="A38" s="18" t="inlineStr">
        <is>
          <t>نسبتها</t>
        </is>
      </c>
      <c r="B38" s="34">
        <f>MAX(G9,G11,G12,G13,G16)</f>
        <v/>
      </c>
    </row>
    <row r="39">
      <c r="A39" s="18" t="inlineStr">
        <is>
          <t>نمو المبيعات مقابل نمو صافي الربح</t>
        </is>
      </c>
      <c r="B39" s="31">
        <f>IF(N(G18)&gt;N(G8),"الربح ينمو أسرع من المبيعات (تحسن الهوامش)","الربح ينمو أبطأ من المبيعات (راجع التكاليف)")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8">
    <mergeCell ref="B36:D36"/>
    <mergeCell ref="A1:G1"/>
    <mergeCell ref="B37:D37"/>
    <mergeCell ref="A6:G6"/>
    <mergeCell ref="B4:D4"/>
    <mergeCell ref="A20:G20"/>
    <mergeCell ref="A2:G2"/>
    <mergeCell ref="B39:D3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2026-10-27T20:49:28Z</dcterms:created>
  <dcterms:modified xsi:type="dcterms:W3CDTF">2026-10-27T20:49:28Z</dcterms:modified>
</cp:coreProperties>
</file>