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توزي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  <font>
      <name val="Arial"/>
      <b val="1"/>
      <color rgb="009C0006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4" fontId="14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0" fontId="16" fillId="5" borderId="6" pivotButton="0" quotePrefix="0" xfId="0"/>
    <xf numFmtId="165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16" fillId="0" borderId="2" applyAlignment="1" pivotButton="0" quotePrefix="0" xfId="0">
      <alignment horizontal="center" vertical="center"/>
    </xf>
    <xf numFmtId="0" fontId="0" fillId="0" borderId="7" pivotButton="0" quotePrefix="0" xfId="0"/>
    <xf numFmtId="0" fontId="17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توزيع الأرباح على الشركاء وحساباتهم الجارية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يوزع صافي ربح شركة الأشخاص (تضامن أو توصية أو شركة صغيرة) على الشركاء بالترتيب المعتاد: الاحتياطي، ثم رواتب الشركاء، ثم فوائد رؤوس الأموال، ثم الباقي بنسب التوزيع، ويحسب رصيد الحساب الجاري لكل شريك بعد المسحوبات.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صافي الربح القابل للتوزيع، ونسبة الاحتياطي، ونسبة الفائدة على رأس المال كما في عقد الشركة (صفر إن لم ينص العقد عليها).</t>
        </is>
      </c>
    </row>
    <row r="8" ht="34" customHeight="1">
      <c r="A8" s="11" t="inlineStr">
        <is>
          <t>•</t>
        </is>
      </c>
      <c r="B8" s="12" t="inlineStr">
        <is>
          <t>لكل شريك اكتب رأس ماله وراتبه السنوي إن وجد ومسحوباته خلال السنة. نسبة التوزيع تُحسب من رأس المال تلقائيًا، أو اكتبها يدويًا إذا نص العقد على نسب مختلفة.</t>
        </is>
      </c>
    </row>
    <row r="9" ht="18" customHeight="1">
      <c r="A9" s="11" t="inlineStr">
        <is>
          <t>•</t>
        </is>
      </c>
      <c r="B9" s="12" t="inlineStr">
        <is>
          <t>تأكد أن مجموع النسب اليدوية 100%؛ خانة الفحص تنبهك.</t>
        </is>
      </c>
    </row>
    <row r="10" ht="22" customHeight="1">
      <c r="B10" s="10" t="inlineStr">
        <is>
          <t>القيود</t>
        </is>
      </c>
    </row>
    <row r="11" ht="34" customHeight="1">
      <c r="A11" s="11" t="inlineStr">
        <is>
          <t>•</t>
        </is>
      </c>
      <c r="B11" s="12" t="inlineStr">
        <is>
          <t>من حـ/ توزيع الأرباح إلى حـ/ الاحتياطي وإلى حسابات الشركاء الجارية (كل بنصيبه). والمسحوبات تُقفل في الحساب الجاري لكل شريك.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rightToLeft="1"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3" customWidth="1" min="3" max="3"/>
    <col width="13" customWidth="1" min="4" max="4"/>
    <col width="13" customWidth="1" min="5" max="5"/>
    <col width="13" customWidth="1" min="6" max="6"/>
    <col width="15" customWidth="1" min="7" max="7"/>
    <col width="15" customWidth="1" min="8" max="8"/>
    <col width="13" customWidth="1" min="9" max="9"/>
    <col width="15" customWidth="1" min="10" max="10"/>
  </cols>
  <sheetData>
    <row r="1" ht="30" customHeight="1">
      <c r="A1" s="15" t="inlineStr">
        <is>
          <t>توزيع الأرباح على الشركاء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 نسبة التوزيع اليدوية اختيارية.</t>
        </is>
      </c>
    </row>
    <row r="4">
      <c r="A4" s="18" t="inlineStr">
        <is>
          <t>صافي الربح القابل للتوزيع</t>
        </is>
      </c>
      <c r="B4" s="19" t="n"/>
      <c r="C4" s="20" t="n">
        <v>900000</v>
      </c>
    </row>
    <row r="5">
      <c r="A5" s="18" t="inlineStr">
        <is>
          <t>نسبة الاحتياطي</t>
        </is>
      </c>
      <c r="B5" s="19" t="n"/>
      <c r="C5" s="21" t="n">
        <v>0.05</v>
      </c>
    </row>
    <row r="6">
      <c r="A6" s="18" t="inlineStr">
        <is>
          <t>نسبة الفائدة على رأس المال</t>
        </is>
      </c>
      <c r="B6" s="19" t="n"/>
      <c r="C6" s="21" t="n">
        <v>0.05</v>
      </c>
    </row>
    <row r="8" ht="36" customHeight="1">
      <c r="A8" s="22" t="inlineStr">
        <is>
          <t>الشريك</t>
        </is>
      </c>
      <c r="B8" s="22" t="inlineStr">
        <is>
          <t>رأس المال</t>
        </is>
      </c>
      <c r="C8" s="22" t="inlineStr">
        <is>
          <t>نسبة يدوية</t>
        </is>
      </c>
      <c r="D8" s="22" t="inlineStr">
        <is>
          <t>نسبة التوزيع</t>
        </is>
      </c>
      <c r="E8" s="22" t="inlineStr">
        <is>
          <t>الراتب السنوي</t>
        </is>
      </c>
      <c r="F8" s="22" t="inlineStr">
        <is>
          <t>فائدة رأس المال</t>
        </is>
      </c>
      <c r="G8" s="22" t="inlineStr">
        <is>
          <t>نصيب الربح المتبقي</t>
        </is>
      </c>
      <c r="H8" s="22" t="inlineStr">
        <is>
          <t>إجمالي المستحق</t>
        </is>
      </c>
      <c r="I8" s="22" t="inlineStr">
        <is>
          <t>المسحوبات</t>
        </is>
      </c>
      <c r="J8" s="22" t="inlineStr">
        <is>
          <t>رصيد الحساب الجاري</t>
        </is>
      </c>
    </row>
    <row r="9">
      <c r="A9" s="23" t="inlineStr">
        <is>
          <t>الشريك أ</t>
        </is>
      </c>
      <c r="B9" s="20" t="n">
        <v>500000</v>
      </c>
      <c r="C9" s="21" t="n"/>
      <c r="D9" s="24">
        <f>IF(A9="","",IF(COUNT($C$9:$C$13)&gt;0,N(C9),IF($B$14=0,"",N(B9)/$B$14)))</f>
        <v/>
      </c>
      <c r="E9" s="20" t="n">
        <v>120000</v>
      </c>
      <c r="F9" s="25">
        <f>IF(A9="","",N(B9)*$C$6)</f>
        <v/>
      </c>
      <c r="G9" s="25">
        <f>IF(A9="","",N(D9)*$C$20)</f>
        <v/>
      </c>
      <c r="H9" s="26">
        <f>IF(A9="","",N(E9)+N(F9)+N(G9))</f>
        <v/>
      </c>
      <c r="I9" s="20" t="n">
        <v>100000</v>
      </c>
      <c r="J9" s="26">
        <f>IF(A9="","",H9-N(I9))</f>
        <v/>
      </c>
    </row>
    <row r="10">
      <c r="A10" s="23" t="inlineStr">
        <is>
          <t>الشريك ب</t>
        </is>
      </c>
      <c r="B10" s="20" t="n">
        <v>300000</v>
      </c>
      <c r="C10" s="21" t="n"/>
      <c r="D10" s="24">
        <f>IF(A10="","",IF(COUNT($C$9:$C$13)&gt;0,N(C10),IF($B$14=0,"",N(B10)/$B$14)))</f>
        <v/>
      </c>
      <c r="E10" s="20" t="n">
        <v>60000</v>
      </c>
      <c r="F10" s="25">
        <f>IF(A10="","",N(B10)*$C$6)</f>
        <v/>
      </c>
      <c r="G10" s="25">
        <f>IF(A10="","",N(D10)*$C$20)</f>
        <v/>
      </c>
      <c r="H10" s="26">
        <f>IF(A10="","",N(E10)+N(F10)+N(G10))</f>
        <v/>
      </c>
      <c r="I10" s="20" t="n">
        <v>80000</v>
      </c>
      <c r="J10" s="26">
        <f>IF(A10="","",H10-N(I10))</f>
        <v/>
      </c>
    </row>
    <row r="11">
      <c r="A11" s="23" t="inlineStr">
        <is>
          <t>الشريك ج</t>
        </is>
      </c>
      <c r="B11" s="20" t="n">
        <v>200000</v>
      </c>
      <c r="C11" s="21" t="n"/>
      <c r="D11" s="24">
        <f>IF(A11="","",IF(COUNT($C$9:$C$13)&gt;0,N(C11),IF($B$14=0,"",N(B11)/$B$14)))</f>
        <v/>
      </c>
      <c r="E11" s="20" t="n">
        <v>0</v>
      </c>
      <c r="F11" s="25">
        <f>IF(A11="","",N(B11)*$C$6)</f>
        <v/>
      </c>
      <c r="G11" s="25">
        <f>IF(A11="","",N(D11)*$C$20)</f>
        <v/>
      </c>
      <c r="H11" s="26">
        <f>IF(A11="","",N(E11)+N(F11)+N(G11))</f>
        <v/>
      </c>
      <c r="I11" s="20" t="n">
        <v>50000</v>
      </c>
      <c r="J11" s="26">
        <f>IF(A11="","",H11-N(I11))</f>
        <v/>
      </c>
    </row>
    <row r="12">
      <c r="A12" s="23" t="n"/>
      <c r="B12" s="20" t="n"/>
      <c r="C12" s="21" t="n"/>
      <c r="D12" s="24">
        <f>IF(A12="","",IF(COUNT($C$9:$C$13)&gt;0,N(C12),IF($B$14=0,"",N(B12)/$B$14)))</f>
        <v/>
      </c>
      <c r="E12" s="20" t="n"/>
      <c r="F12" s="25">
        <f>IF(A12="","",N(B12)*$C$6)</f>
        <v/>
      </c>
      <c r="G12" s="25">
        <f>IF(A12="","",N(D12)*$C$20)</f>
        <v/>
      </c>
      <c r="H12" s="26">
        <f>IF(A12="","",N(E12)+N(F12)+N(G12))</f>
        <v/>
      </c>
      <c r="I12" s="20" t="n"/>
      <c r="J12" s="26">
        <f>IF(A12="","",H12-N(I12))</f>
        <v/>
      </c>
    </row>
    <row r="13">
      <c r="A13" s="23" t="n"/>
      <c r="B13" s="20" t="n"/>
      <c r="C13" s="21" t="n"/>
      <c r="D13" s="24">
        <f>IF(A13="","",IF(COUNT($C$9:$C$13)&gt;0,N(C13),IF($B$14=0,"",N(B13)/$B$14)))</f>
        <v/>
      </c>
      <c r="E13" s="20" t="n"/>
      <c r="F13" s="25">
        <f>IF(A13="","",N(B13)*$C$6)</f>
        <v/>
      </c>
      <c r="G13" s="25">
        <f>IF(A13="","",N(D13)*$C$20)</f>
        <v/>
      </c>
      <c r="H13" s="26">
        <f>IF(A13="","",N(E13)+N(F13)+N(G13))</f>
        <v/>
      </c>
      <c r="I13" s="20" t="n"/>
      <c r="J13" s="26">
        <f>IF(A13="","",H13-N(I13))</f>
        <v/>
      </c>
    </row>
    <row r="14">
      <c r="A14" s="27" t="inlineStr">
        <is>
          <t>الإجمالي</t>
        </is>
      </c>
      <c r="B14" s="28">
        <f>SUM(B9:B13)</f>
        <v/>
      </c>
      <c r="C14" s="29" t="n"/>
      <c r="D14" s="30">
        <f>SUM(D9:D13)</f>
        <v/>
      </c>
      <c r="E14" s="28">
        <f>SUM(E9:E13)</f>
        <v/>
      </c>
      <c r="F14" s="28">
        <f>SUM(F9:F13)</f>
        <v/>
      </c>
      <c r="G14" s="28">
        <f>SUM(G9:G13)</f>
        <v/>
      </c>
      <c r="H14" s="28">
        <f>SUM(H9:H13)</f>
        <v/>
      </c>
      <c r="I14" s="28">
        <f>SUM(I9:I13)</f>
        <v/>
      </c>
      <c r="J14" s="28">
        <f>SUM(J9:J13)</f>
        <v/>
      </c>
    </row>
    <row r="16" ht="30" customHeight="1">
      <c r="A16" s="22" t="inlineStr">
        <is>
          <t>خطوات التوزيع</t>
        </is>
      </c>
      <c r="B16" s="19" t="n"/>
      <c r="C16" s="22" t="inlineStr">
        <is>
          <t>المبلغ</t>
        </is>
      </c>
    </row>
    <row r="17">
      <c r="A17" s="31" t="inlineStr">
        <is>
          <t>الاحتياطي</t>
        </is>
      </c>
      <c r="B17" s="19" t="n"/>
      <c r="C17" s="25">
        <f>C4*C5</f>
        <v/>
      </c>
    </row>
    <row r="18">
      <c r="A18" s="31" t="inlineStr">
        <is>
          <t>رواتب الشركاء</t>
        </is>
      </c>
      <c r="B18" s="19" t="n"/>
      <c r="C18" s="25">
        <f>E14</f>
        <v/>
      </c>
    </row>
    <row r="19">
      <c r="A19" s="31" t="inlineStr">
        <is>
          <t>فوائد رؤوس الأموال</t>
        </is>
      </c>
      <c r="B19" s="19" t="n"/>
      <c r="C19" s="25">
        <f>F14</f>
        <v/>
      </c>
    </row>
    <row r="20">
      <c r="A20" s="18" t="inlineStr">
        <is>
          <t>الربح المتبقي للتوزيع بالنسب</t>
        </is>
      </c>
      <c r="B20" s="19" t="n"/>
      <c r="C20" s="26">
        <f>C4-C17-C18-C19</f>
        <v/>
      </c>
    </row>
    <row r="21">
      <c r="A21" s="18" t="inlineStr">
        <is>
          <t>فحص نسب التوزيع</t>
        </is>
      </c>
      <c r="B21" s="19" t="n"/>
      <c r="C21" s="32">
        <f>IF(ABS(D14-1)&lt;0.0001,"النسب = 100%","مجموع النسب لا يساوي 100%")</f>
        <v/>
      </c>
      <c r="D21" s="33" t="n"/>
      <c r="E21" s="19" t="n"/>
    </row>
    <row r="22">
      <c r="A22" s="18" t="inlineStr">
        <is>
          <t>تنبيه</t>
        </is>
      </c>
      <c r="B22" s="19" t="n"/>
      <c r="C22" s="34">
        <f>IF(C20&lt;0,"الرواتب والفوائد أكبر من الربح: الباقي سالب ويُحمّل على الشركاء بالنسب","")</f>
        <v/>
      </c>
      <c r="D22" s="33" t="n"/>
      <c r="E22" s="33" t="n"/>
      <c r="F22" s="33" t="n"/>
      <c r="G22" s="33" t="n"/>
      <c r="H22" s="33" t="n"/>
      <c r="I22" s="33" t="n"/>
      <c r="J22" s="19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4">
    <mergeCell ref="A4:B4"/>
    <mergeCell ref="A1:J1"/>
    <mergeCell ref="A20:B20"/>
    <mergeCell ref="A16:B16"/>
    <mergeCell ref="A21:B21"/>
    <mergeCell ref="A19:B19"/>
    <mergeCell ref="A5:B5"/>
    <mergeCell ref="A17:B17"/>
    <mergeCell ref="A2:J2"/>
    <mergeCell ref="A18:B18"/>
    <mergeCell ref="C21:E21"/>
    <mergeCell ref="C22:J22"/>
    <mergeCell ref="A6:B6"/>
    <mergeCell ref="A22:B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2026-10-27T20:49:28Z</dcterms:created>
  <dcterms:modified xsi:type="dcterms:W3CDTF">2026-10-27T20:49:28Z</dcterms:modified>
</cp:coreProperties>
</file>