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تقيي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4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5" fillId="2" borderId="2" applyAlignment="1" applyProtection="1" pivotButton="0" quotePrefix="0" xfId="0">
      <alignment horizontal="center" vertical="center" wrapText="1"/>
      <protection locked="0" hidden="0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6" fontId="14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تقييم أداء الموظفين بالمعايير والأوزان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تقييم سنوي أو نصف سنوي لفريق كامل بثمانية معايير لكل منها وزن، فيحسب الدرجة المرجحة لكل موظف من 100، والتقدير، والترتيب، وتوزيع التقديرات على الفريق.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عدّل أسماء المعايير وأوزانها في الصف العلوي (يجب أن يكون مجموع الأوزان 100%).</t>
        </is>
      </c>
    </row>
    <row r="8" ht="18" customHeight="1">
      <c r="A8" s="11" t="inlineStr">
        <is>
          <t>•</t>
        </is>
      </c>
      <c r="B8" s="12" t="inlineStr">
        <is>
          <t>لكل موظف اكتب درجة من 1 إلى 5 في كل معيار: 1 ضعيف، 2 يحتاج تحسين، 3 مرضٍ، 4 جيد جدًا، 5 ممتاز.</t>
        </is>
      </c>
    </row>
    <row r="9" ht="18" customHeight="1">
      <c r="A9" s="11" t="inlineStr">
        <is>
          <t>•</t>
        </is>
      </c>
      <c r="B9" s="12" t="inlineStr">
        <is>
          <t>حدود التقديرات قابلة للتعديل في جدول التقديرات. الدرجات خارج 1 إلى 5 يرفضها القالب.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التقييم الرقمي لا يغني عن مقابلة تقييم يناقش فيها المدير الأمثلة والأهداف القادمة. ثبّت المعايير والأوزان قبل بداية فترة التقييم وأبلغها للموظفين.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6"/>
  <sheetViews>
    <sheetView showGridLines="0" rightToLeft="1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5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3" customWidth="1" min="13" max="13"/>
    <col width="8" customWidth="1" min="14" max="14"/>
    <col width="3" customWidth="1" min="15" max="15"/>
    <col width="16" customWidth="1" min="16" max="16"/>
    <col width="10" customWidth="1" min="17" max="17"/>
    <col width="10" customWidth="1" min="18" max="18"/>
  </cols>
  <sheetData>
    <row r="1" ht="30" customHeight="1">
      <c r="A1" s="15" t="inlineStr">
        <is>
          <t>تقييم أداء الموظفين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الدرجات من 1 إلى 5. الأوزان مجموعها 100%.</t>
        </is>
      </c>
    </row>
    <row r="5">
      <c r="C5" s="18" t="inlineStr">
        <is>
          <t>الوزن</t>
        </is>
      </c>
      <c r="D5" s="19" t="n">
        <v>0.2</v>
      </c>
      <c r="E5" s="19" t="n">
        <v>0.2</v>
      </c>
      <c r="F5" s="19" t="n">
        <v>0.15</v>
      </c>
      <c r="G5" s="19" t="n">
        <v>0.1</v>
      </c>
      <c r="H5" s="19" t="n">
        <v>0.1</v>
      </c>
      <c r="I5" s="19" t="n">
        <v>0.1</v>
      </c>
      <c r="J5" s="19" t="n">
        <v>0.08</v>
      </c>
      <c r="K5" s="19" t="n">
        <v>0.07000000000000001</v>
      </c>
      <c r="L5" s="20">
        <f>SUM(D5:K5)</f>
        <v/>
      </c>
      <c r="M5" s="21">
        <f>IF(ABS(L5-1)&lt;0.0001,"الأوزان سليمة","الأوزان ≠ 100%")</f>
        <v/>
      </c>
      <c r="N5" s="22" t="n"/>
    </row>
    <row r="6" ht="30" customHeight="1">
      <c r="A6" s="23" t="inlineStr">
        <is>
          <t>م</t>
        </is>
      </c>
      <c r="B6" s="23" t="inlineStr">
        <is>
          <t>الموظف</t>
        </is>
      </c>
      <c r="C6" s="23" t="inlineStr">
        <is>
          <t>الوظيفة</t>
        </is>
      </c>
      <c r="D6" s="24" t="inlineStr">
        <is>
          <t>جودة العمل</t>
        </is>
      </c>
      <c r="E6" s="24" t="inlineStr">
        <is>
          <t>الإنتاجية</t>
        </is>
      </c>
      <c r="F6" s="24" t="inlineStr">
        <is>
          <t>المعرفة الفنية</t>
        </is>
      </c>
      <c r="G6" s="24" t="inlineStr">
        <is>
          <t>الالتزام بالمواعيد</t>
        </is>
      </c>
      <c r="H6" s="24" t="inlineStr">
        <is>
          <t>التعاون والعمل الجماعي</t>
        </is>
      </c>
      <c r="I6" s="24" t="inlineStr">
        <is>
          <t>المبادرة وحل المشكلات</t>
        </is>
      </c>
      <c r="J6" s="24" t="inlineStr">
        <is>
          <t>التواصل</t>
        </is>
      </c>
      <c r="K6" s="24" t="inlineStr">
        <is>
          <t>الانضباط والسلوك</t>
        </is>
      </c>
      <c r="L6" s="23" t="inlineStr">
        <is>
          <t>الدرجة من 100</t>
        </is>
      </c>
      <c r="M6" s="23" t="inlineStr">
        <is>
          <t>التقدير</t>
        </is>
      </c>
      <c r="N6" s="23" t="inlineStr">
        <is>
          <t>الترتيب</t>
        </is>
      </c>
      <c r="P6" s="23" t="inlineStr">
        <is>
          <t>من درجة</t>
        </is>
      </c>
      <c r="Q6" s="23" t="inlineStr">
        <is>
          <t>التقدير</t>
        </is>
      </c>
      <c r="R6" s="23" t="inlineStr">
        <is>
          <t>العدد</t>
        </is>
      </c>
    </row>
    <row r="7">
      <c r="A7" s="25">
        <f>IF(B7="","",ROW()-6)</f>
        <v/>
      </c>
      <c r="B7" s="26" t="inlineStr">
        <is>
          <t>أحمد سامي</t>
        </is>
      </c>
      <c r="C7" s="26" t="inlineStr">
        <is>
          <t>محاسب</t>
        </is>
      </c>
      <c r="D7" s="27" t="n">
        <v>4</v>
      </c>
      <c r="E7" s="27" t="n">
        <v>4</v>
      </c>
      <c r="F7" s="27" t="n">
        <v>5</v>
      </c>
      <c r="G7" s="27" t="n">
        <v>3</v>
      </c>
      <c r="H7" s="27" t="n">
        <v>4</v>
      </c>
      <c r="I7" s="27" t="n">
        <v>4</v>
      </c>
      <c r="J7" s="27" t="n">
        <v>3</v>
      </c>
      <c r="K7" s="27" t="n">
        <v>5</v>
      </c>
      <c r="L7" s="28">
        <f>IF(COUNT(D7:K7)&lt;8,"",SUMPRODUCT(D7:K7,$D$5:$K$5)/5*100)</f>
        <v/>
      </c>
      <c r="M7" s="21">
        <f>IF(L7="","",LOOKUP(L7,$P$7:$P$11,$Q$7:$Q$11))</f>
        <v/>
      </c>
      <c r="N7" s="25">
        <f>IF(L7="","",RANK(L7,$L$7:$L$36))</f>
        <v/>
      </c>
      <c r="P7" s="29" t="n">
        <v>0</v>
      </c>
      <c r="Q7" s="26" t="inlineStr">
        <is>
          <t>ضعيف</t>
        </is>
      </c>
      <c r="R7" s="25">
        <f>COUNTIF($M$7:$M$36,Q7)</f>
        <v/>
      </c>
    </row>
    <row r="8">
      <c r="A8" s="25">
        <f>IF(B8="","",ROW()-6)</f>
        <v/>
      </c>
      <c r="B8" s="26" t="inlineStr">
        <is>
          <t>منى عادل</t>
        </is>
      </c>
      <c r="C8" s="26" t="inlineStr">
        <is>
          <t>أمين مخزن</t>
        </is>
      </c>
      <c r="D8" s="27" t="n">
        <v>3</v>
      </c>
      <c r="E8" s="27" t="n">
        <v>3</v>
      </c>
      <c r="F8" s="27" t="n">
        <v>3</v>
      </c>
      <c r="G8" s="27" t="n">
        <v>4</v>
      </c>
      <c r="H8" s="27" t="n">
        <v>3</v>
      </c>
      <c r="I8" s="27" t="n">
        <v>2</v>
      </c>
      <c r="J8" s="27" t="n">
        <v>3</v>
      </c>
      <c r="K8" s="27" t="n">
        <v>4</v>
      </c>
      <c r="L8" s="28">
        <f>IF(COUNT(D8:K8)&lt;8,"",SUMPRODUCT(D8:K8,$D$5:$K$5)/5*100)</f>
        <v/>
      </c>
      <c r="M8" s="21">
        <f>IF(L8="","",LOOKUP(L8,$P$7:$P$11,$Q$7:$Q$11))</f>
        <v/>
      </c>
      <c r="N8" s="25">
        <f>IF(L8="","",RANK(L8,$L$7:$L$36))</f>
        <v/>
      </c>
      <c r="P8" s="29" t="n">
        <v>50</v>
      </c>
      <c r="Q8" s="26" t="inlineStr">
        <is>
          <t>يحتاج تحسين</t>
        </is>
      </c>
      <c r="R8" s="25">
        <f>COUNTIF($M$7:$M$36,Q8)</f>
        <v/>
      </c>
    </row>
    <row r="9">
      <c r="A9" s="25">
        <f>IF(B9="","",ROW()-6)</f>
        <v/>
      </c>
      <c r="B9" s="26" t="inlineStr">
        <is>
          <t>كريم حسن</t>
        </is>
      </c>
      <c r="C9" s="26" t="inlineStr">
        <is>
          <t>مندوب مبيعات</t>
        </is>
      </c>
      <c r="D9" s="27" t="n">
        <v>5</v>
      </c>
      <c r="E9" s="27" t="n">
        <v>5</v>
      </c>
      <c r="F9" s="27" t="n">
        <v>4</v>
      </c>
      <c r="G9" s="27" t="n">
        <v>4</v>
      </c>
      <c r="H9" s="27" t="n">
        <v>5</v>
      </c>
      <c r="I9" s="27" t="n">
        <v>5</v>
      </c>
      <c r="J9" s="27" t="n">
        <v>4</v>
      </c>
      <c r="K9" s="27" t="n">
        <v>4</v>
      </c>
      <c r="L9" s="28">
        <f>IF(COUNT(D9:K9)&lt;8,"",SUMPRODUCT(D9:K9,$D$5:$K$5)/5*100)</f>
        <v/>
      </c>
      <c r="M9" s="21">
        <f>IF(L9="","",LOOKUP(L9,$P$7:$P$11,$Q$7:$Q$11))</f>
        <v/>
      </c>
      <c r="N9" s="25">
        <f>IF(L9="","",RANK(L9,$L$7:$L$36))</f>
        <v/>
      </c>
      <c r="P9" s="29" t="n">
        <v>65</v>
      </c>
      <c r="Q9" s="26" t="inlineStr">
        <is>
          <t>مرضٍ</t>
        </is>
      </c>
      <c r="R9" s="25">
        <f>COUNTIF($M$7:$M$36,Q9)</f>
        <v/>
      </c>
    </row>
    <row r="10">
      <c r="A10" s="25">
        <f>IF(B10="","",ROW()-6)</f>
        <v/>
      </c>
      <c r="B10" s="26" t="inlineStr">
        <is>
          <t>سارة محمود</t>
        </is>
      </c>
      <c r="C10" s="26" t="inlineStr">
        <is>
          <t>محاسبة تكاليف</t>
        </is>
      </c>
      <c r="D10" s="27" t="n">
        <v>4</v>
      </c>
      <c r="E10" s="27" t="n">
        <v>5</v>
      </c>
      <c r="F10" s="27" t="n">
        <v>5</v>
      </c>
      <c r="G10" s="27" t="n">
        <v>5</v>
      </c>
      <c r="H10" s="27" t="n">
        <v>4</v>
      </c>
      <c r="I10" s="27" t="n">
        <v>4</v>
      </c>
      <c r="J10" s="27" t="n">
        <v>4</v>
      </c>
      <c r="K10" s="27" t="n">
        <v>5</v>
      </c>
      <c r="L10" s="28">
        <f>IF(COUNT(D10:K10)&lt;8,"",SUMPRODUCT(D10:K10,$D$5:$K$5)/5*100)</f>
        <v/>
      </c>
      <c r="M10" s="21">
        <f>IF(L10="","",LOOKUP(L10,$P$7:$P$11,$Q$7:$Q$11))</f>
        <v/>
      </c>
      <c r="N10" s="25">
        <f>IF(L10="","",RANK(L10,$L$7:$L$36))</f>
        <v/>
      </c>
      <c r="P10" s="29" t="n">
        <v>80</v>
      </c>
      <c r="Q10" s="26" t="inlineStr">
        <is>
          <t>جيد جدًا</t>
        </is>
      </c>
      <c r="R10" s="25">
        <f>COUNTIF($M$7:$M$36,Q10)</f>
        <v/>
      </c>
    </row>
    <row r="11">
      <c r="A11" s="25">
        <f>IF(B11="","",ROW()-6)</f>
        <v/>
      </c>
      <c r="B11" s="26" t="inlineStr">
        <is>
          <t>خالد يوسف</t>
        </is>
      </c>
      <c r="C11" s="26" t="inlineStr">
        <is>
          <t>فني صيانة</t>
        </is>
      </c>
      <c r="D11" s="27" t="n">
        <v>2</v>
      </c>
      <c r="E11" s="27" t="n">
        <v>3</v>
      </c>
      <c r="F11" s="27" t="n">
        <v>3</v>
      </c>
      <c r="G11" s="27" t="n">
        <v>2</v>
      </c>
      <c r="H11" s="27" t="n">
        <v>3</v>
      </c>
      <c r="I11" s="27" t="n">
        <v>2</v>
      </c>
      <c r="J11" s="27" t="n">
        <v>2</v>
      </c>
      <c r="K11" s="27" t="n">
        <v>3</v>
      </c>
      <c r="L11" s="28">
        <f>IF(COUNT(D11:K11)&lt;8,"",SUMPRODUCT(D11:K11,$D$5:$K$5)/5*100)</f>
        <v/>
      </c>
      <c r="M11" s="21">
        <f>IF(L11="","",LOOKUP(L11,$P$7:$P$11,$Q$7:$Q$11))</f>
        <v/>
      </c>
      <c r="N11" s="25">
        <f>IF(L11="","",RANK(L11,$L$7:$L$36))</f>
        <v/>
      </c>
      <c r="P11" s="29" t="n">
        <v>90</v>
      </c>
      <c r="Q11" s="26" t="inlineStr">
        <is>
          <t>ممتاز</t>
        </is>
      </c>
      <c r="R11" s="25">
        <f>COUNTIF($M$7:$M$36,Q11)</f>
        <v/>
      </c>
    </row>
    <row r="12">
      <c r="A12" s="25">
        <f>IF(B12="","",ROW()-6)</f>
        <v/>
      </c>
      <c r="B12" s="26" t="inlineStr">
        <is>
          <t>هبة علي</t>
        </is>
      </c>
      <c r="C12" s="26" t="inlineStr">
        <is>
          <t>سكرتيرة</t>
        </is>
      </c>
      <c r="D12" s="27" t="n">
        <v>4</v>
      </c>
      <c r="E12" s="27" t="n">
        <v>3</v>
      </c>
      <c r="F12" s="27" t="n">
        <v>3</v>
      </c>
      <c r="G12" s="27" t="n">
        <v>5</v>
      </c>
      <c r="H12" s="27" t="n">
        <v>5</v>
      </c>
      <c r="I12" s="27" t="n">
        <v>3</v>
      </c>
      <c r="J12" s="27" t="n">
        <v>5</v>
      </c>
      <c r="K12" s="27" t="n">
        <v>5</v>
      </c>
      <c r="L12" s="28">
        <f>IF(COUNT(D12:K12)&lt;8,"",SUMPRODUCT(D12:K12,$D$5:$K$5)/5*100)</f>
        <v/>
      </c>
      <c r="M12" s="21">
        <f>IF(L12="","",LOOKUP(L12,$P$7:$P$11,$Q$7:$Q$11))</f>
        <v/>
      </c>
      <c r="N12" s="25">
        <f>IF(L12="","",RANK(L12,$L$7:$L$36))</f>
        <v/>
      </c>
    </row>
    <row r="13">
      <c r="A13" s="25">
        <f>IF(B13="","",ROW()-6)</f>
        <v/>
      </c>
      <c r="B13" s="26" t="n"/>
      <c r="C13" s="26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8">
        <f>IF(COUNT(D13:K13)&lt;8,"",SUMPRODUCT(D13:K13,$D$5:$K$5)/5*100)</f>
        <v/>
      </c>
      <c r="M13" s="21">
        <f>IF(L13="","",LOOKUP(L13,$P$7:$P$11,$Q$7:$Q$11))</f>
        <v/>
      </c>
      <c r="N13" s="25">
        <f>IF(L13="","",RANK(L13,$L$7:$L$36))</f>
        <v/>
      </c>
      <c r="P13" s="18" t="inlineStr">
        <is>
          <t>متوسط الفريق</t>
        </is>
      </c>
      <c r="R13" s="28">
        <f>IFERROR(AVERAGE(L7:L36),"")</f>
        <v/>
      </c>
    </row>
    <row r="14">
      <c r="A14" s="25">
        <f>IF(B14="","",ROW()-6)</f>
        <v/>
      </c>
      <c r="B14" s="26" t="n"/>
      <c r="C14" s="26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8">
        <f>IF(COUNT(D14:K14)&lt;8,"",SUMPRODUCT(D14:K14,$D$5:$K$5)/5*100)</f>
        <v/>
      </c>
      <c r="M14" s="21">
        <f>IF(L14="","",LOOKUP(L14,$P$7:$P$11,$Q$7:$Q$11))</f>
        <v/>
      </c>
      <c r="N14" s="25">
        <f>IF(L14="","",RANK(L14,$L$7:$L$36))</f>
        <v/>
      </c>
    </row>
    <row r="15">
      <c r="A15" s="25">
        <f>IF(B15="","",ROW()-6)</f>
        <v/>
      </c>
      <c r="B15" s="26" t="n"/>
      <c r="C15" s="26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8">
        <f>IF(COUNT(D15:K15)&lt;8,"",SUMPRODUCT(D15:K15,$D$5:$K$5)/5*100)</f>
        <v/>
      </c>
      <c r="M15" s="21">
        <f>IF(L15="","",LOOKUP(L15,$P$7:$P$11,$Q$7:$Q$11))</f>
        <v/>
      </c>
      <c r="N15" s="25">
        <f>IF(L15="","",RANK(L15,$L$7:$L$36))</f>
        <v/>
      </c>
    </row>
    <row r="16">
      <c r="A16" s="25">
        <f>IF(B16="","",ROW()-6)</f>
        <v/>
      </c>
      <c r="B16" s="26" t="n"/>
      <c r="C16" s="26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8">
        <f>IF(COUNT(D16:K16)&lt;8,"",SUMPRODUCT(D16:K16,$D$5:$K$5)/5*100)</f>
        <v/>
      </c>
      <c r="M16" s="21">
        <f>IF(L16="","",LOOKUP(L16,$P$7:$P$11,$Q$7:$Q$11))</f>
        <v/>
      </c>
      <c r="N16" s="25">
        <f>IF(L16="","",RANK(L16,$L$7:$L$36))</f>
        <v/>
      </c>
    </row>
    <row r="17">
      <c r="A17" s="25">
        <f>IF(B17="","",ROW()-6)</f>
        <v/>
      </c>
      <c r="B17" s="26" t="n"/>
      <c r="C17" s="26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8">
        <f>IF(COUNT(D17:K17)&lt;8,"",SUMPRODUCT(D17:K17,$D$5:$K$5)/5*100)</f>
        <v/>
      </c>
      <c r="M17" s="21">
        <f>IF(L17="","",LOOKUP(L17,$P$7:$P$11,$Q$7:$Q$11))</f>
        <v/>
      </c>
      <c r="N17" s="25">
        <f>IF(L17="","",RANK(L17,$L$7:$L$36))</f>
        <v/>
      </c>
    </row>
    <row r="18">
      <c r="A18" s="25">
        <f>IF(B18="","",ROW()-6)</f>
        <v/>
      </c>
      <c r="B18" s="26" t="n"/>
      <c r="C18" s="26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8">
        <f>IF(COUNT(D18:K18)&lt;8,"",SUMPRODUCT(D18:K18,$D$5:$K$5)/5*100)</f>
        <v/>
      </c>
      <c r="M18" s="21">
        <f>IF(L18="","",LOOKUP(L18,$P$7:$P$11,$Q$7:$Q$11))</f>
        <v/>
      </c>
      <c r="N18" s="25">
        <f>IF(L18="","",RANK(L18,$L$7:$L$36))</f>
        <v/>
      </c>
    </row>
    <row r="19">
      <c r="A19" s="25">
        <f>IF(B19="","",ROW()-6)</f>
        <v/>
      </c>
      <c r="B19" s="26" t="n"/>
      <c r="C19" s="26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8">
        <f>IF(COUNT(D19:K19)&lt;8,"",SUMPRODUCT(D19:K19,$D$5:$K$5)/5*100)</f>
        <v/>
      </c>
      <c r="M19" s="21">
        <f>IF(L19="","",LOOKUP(L19,$P$7:$P$11,$Q$7:$Q$11))</f>
        <v/>
      </c>
      <c r="N19" s="25">
        <f>IF(L19="","",RANK(L19,$L$7:$L$36))</f>
        <v/>
      </c>
    </row>
    <row r="20">
      <c r="A20" s="25">
        <f>IF(B20="","",ROW()-6)</f>
        <v/>
      </c>
      <c r="B20" s="26" t="n"/>
      <c r="C20" s="26" t="n"/>
      <c r="D20" s="27" t="n"/>
      <c r="E20" s="27" t="n"/>
      <c r="F20" s="27" t="n"/>
      <c r="G20" s="27" t="n"/>
      <c r="H20" s="27" t="n"/>
      <c r="I20" s="27" t="n"/>
      <c r="J20" s="27" t="n"/>
      <c r="K20" s="27" t="n"/>
      <c r="L20" s="28">
        <f>IF(COUNT(D20:K20)&lt;8,"",SUMPRODUCT(D20:K20,$D$5:$K$5)/5*100)</f>
        <v/>
      </c>
      <c r="M20" s="21">
        <f>IF(L20="","",LOOKUP(L20,$P$7:$P$11,$Q$7:$Q$11))</f>
        <v/>
      </c>
      <c r="N20" s="25">
        <f>IF(L20="","",RANK(L20,$L$7:$L$36))</f>
        <v/>
      </c>
    </row>
    <row r="21">
      <c r="A21" s="25">
        <f>IF(B21="","",ROW()-6)</f>
        <v/>
      </c>
      <c r="B21" s="26" t="n"/>
      <c r="C21" s="26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8">
        <f>IF(COUNT(D21:K21)&lt;8,"",SUMPRODUCT(D21:K21,$D$5:$K$5)/5*100)</f>
        <v/>
      </c>
      <c r="M21" s="21">
        <f>IF(L21="","",LOOKUP(L21,$P$7:$P$11,$Q$7:$Q$11))</f>
        <v/>
      </c>
      <c r="N21" s="25">
        <f>IF(L21="","",RANK(L21,$L$7:$L$36))</f>
        <v/>
      </c>
    </row>
    <row r="22">
      <c r="A22" s="25">
        <f>IF(B22="","",ROW()-6)</f>
        <v/>
      </c>
      <c r="B22" s="26" t="n"/>
      <c r="C22" s="26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8">
        <f>IF(COUNT(D22:K22)&lt;8,"",SUMPRODUCT(D22:K22,$D$5:$K$5)/5*100)</f>
        <v/>
      </c>
      <c r="M22" s="21">
        <f>IF(L22="","",LOOKUP(L22,$P$7:$P$11,$Q$7:$Q$11))</f>
        <v/>
      </c>
      <c r="N22" s="25">
        <f>IF(L22="","",RANK(L22,$L$7:$L$36))</f>
        <v/>
      </c>
    </row>
    <row r="23">
      <c r="A23" s="25">
        <f>IF(B23="","",ROW()-6)</f>
        <v/>
      </c>
      <c r="B23" s="26" t="n"/>
      <c r="C23" s="26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8">
        <f>IF(COUNT(D23:K23)&lt;8,"",SUMPRODUCT(D23:K23,$D$5:$K$5)/5*100)</f>
        <v/>
      </c>
      <c r="M23" s="21">
        <f>IF(L23="","",LOOKUP(L23,$P$7:$P$11,$Q$7:$Q$11))</f>
        <v/>
      </c>
      <c r="N23" s="25">
        <f>IF(L23="","",RANK(L23,$L$7:$L$36))</f>
        <v/>
      </c>
    </row>
    <row r="24">
      <c r="A24" s="25">
        <f>IF(B24="","",ROW()-6)</f>
        <v/>
      </c>
      <c r="B24" s="26" t="n"/>
      <c r="C24" s="26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8">
        <f>IF(COUNT(D24:K24)&lt;8,"",SUMPRODUCT(D24:K24,$D$5:$K$5)/5*100)</f>
        <v/>
      </c>
      <c r="M24" s="21">
        <f>IF(L24="","",LOOKUP(L24,$P$7:$P$11,$Q$7:$Q$11))</f>
        <v/>
      </c>
      <c r="N24" s="25">
        <f>IF(L24="","",RANK(L24,$L$7:$L$36))</f>
        <v/>
      </c>
    </row>
    <row r="25">
      <c r="A25" s="25">
        <f>IF(B25="","",ROW()-6)</f>
        <v/>
      </c>
      <c r="B25" s="26" t="n"/>
      <c r="C25" s="26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8">
        <f>IF(COUNT(D25:K25)&lt;8,"",SUMPRODUCT(D25:K25,$D$5:$K$5)/5*100)</f>
        <v/>
      </c>
      <c r="M25" s="21">
        <f>IF(L25="","",LOOKUP(L25,$P$7:$P$11,$Q$7:$Q$11))</f>
        <v/>
      </c>
      <c r="N25" s="25">
        <f>IF(L25="","",RANK(L25,$L$7:$L$36))</f>
        <v/>
      </c>
    </row>
    <row r="26">
      <c r="A26" s="25">
        <f>IF(B26="","",ROW()-6)</f>
        <v/>
      </c>
      <c r="B26" s="26" t="n"/>
      <c r="C26" s="26" t="n"/>
      <c r="D26" s="27" t="n"/>
      <c r="E26" s="27" t="n"/>
      <c r="F26" s="27" t="n"/>
      <c r="G26" s="27" t="n"/>
      <c r="H26" s="27" t="n"/>
      <c r="I26" s="27" t="n"/>
      <c r="J26" s="27" t="n"/>
      <c r="K26" s="27" t="n"/>
      <c r="L26" s="28">
        <f>IF(COUNT(D26:K26)&lt;8,"",SUMPRODUCT(D26:K26,$D$5:$K$5)/5*100)</f>
        <v/>
      </c>
      <c r="M26" s="21">
        <f>IF(L26="","",LOOKUP(L26,$P$7:$P$11,$Q$7:$Q$11))</f>
        <v/>
      </c>
      <c r="N26" s="25">
        <f>IF(L26="","",RANK(L26,$L$7:$L$36))</f>
        <v/>
      </c>
    </row>
    <row r="27">
      <c r="A27" s="25">
        <f>IF(B27="","",ROW()-6)</f>
        <v/>
      </c>
      <c r="B27" s="26" t="n"/>
      <c r="C27" s="26" t="n"/>
      <c r="D27" s="27" t="n"/>
      <c r="E27" s="27" t="n"/>
      <c r="F27" s="27" t="n"/>
      <c r="G27" s="27" t="n"/>
      <c r="H27" s="27" t="n"/>
      <c r="I27" s="27" t="n"/>
      <c r="J27" s="27" t="n"/>
      <c r="K27" s="27" t="n"/>
      <c r="L27" s="28">
        <f>IF(COUNT(D27:K27)&lt;8,"",SUMPRODUCT(D27:K27,$D$5:$K$5)/5*100)</f>
        <v/>
      </c>
      <c r="M27" s="21">
        <f>IF(L27="","",LOOKUP(L27,$P$7:$P$11,$Q$7:$Q$11))</f>
        <v/>
      </c>
      <c r="N27" s="25">
        <f>IF(L27="","",RANK(L27,$L$7:$L$36))</f>
        <v/>
      </c>
    </row>
    <row r="28">
      <c r="A28" s="25">
        <f>IF(B28="","",ROW()-6)</f>
        <v/>
      </c>
      <c r="B28" s="26" t="n"/>
      <c r="C28" s="26" t="n"/>
      <c r="D28" s="27" t="n"/>
      <c r="E28" s="27" t="n"/>
      <c r="F28" s="27" t="n"/>
      <c r="G28" s="27" t="n"/>
      <c r="H28" s="27" t="n"/>
      <c r="I28" s="27" t="n"/>
      <c r="J28" s="27" t="n"/>
      <c r="K28" s="27" t="n"/>
      <c r="L28" s="28">
        <f>IF(COUNT(D28:K28)&lt;8,"",SUMPRODUCT(D28:K28,$D$5:$K$5)/5*100)</f>
        <v/>
      </c>
      <c r="M28" s="21">
        <f>IF(L28="","",LOOKUP(L28,$P$7:$P$11,$Q$7:$Q$11))</f>
        <v/>
      </c>
      <c r="N28" s="25">
        <f>IF(L28="","",RANK(L28,$L$7:$L$36))</f>
        <v/>
      </c>
    </row>
    <row r="29">
      <c r="A29" s="25">
        <f>IF(B29="","",ROW()-6)</f>
        <v/>
      </c>
      <c r="B29" s="26" t="n"/>
      <c r="C29" s="26" t="n"/>
      <c r="D29" s="27" t="n"/>
      <c r="E29" s="27" t="n"/>
      <c r="F29" s="27" t="n"/>
      <c r="G29" s="27" t="n"/>
      <c r="H29" s="27" t="n"/>
      <c r="I29" s="27" t="n"/>
      <c r="J29" s="27" t="n"/>
      <c r="K29" s="27" t="n"/>
      <c r="L29" s="28">
        <f>IF(COUNT(D29:K29)&lt;8,"",SUMPRODUCT(D29:K29,$D$5:$K$5)/5*100)</f>
        <v/>
      </c>
      <c r="M29" s="21">
        <f>IF(L29="","",LOOKUP(L29,$P$7:$P$11,$Q$7:$Q$11))</f>
        <v/>
      </c>
      <c r="N29" s="25">
        <f>IF(L29="","",RANK(L29,$L$7:$L$36))</f>
        <v/>
      </c>
    </row>
    <row r="30">
      <c r="A30" s="25">
        <f>IF(B30="","",ROW()-6)</f>
        <v/>
      </c>
      <c r="B30" s="26" t="n"/>
      <c r="C30" s="26" t="n"/>
      <c r="D30" s="27" t="n"/>
      <c r="E30" s="27" t="n"/>
      <c r="F30" s="27" t="n"/>
      <c r="G30" s="27" t="n"/>
      <c r="H30" s="27" t="n"/>
      <c r="I30" s="27" t="n"/>
      <c r="J30" s="27" t="n"/>
      <c r="K30" s="27" t="n"/>
      <c r="L30" s="28">
        <f>IF(COUNT(D30:K30)&lt;8,"",SUMPRODUCT(D30:K30,$D$5:$K$5)/5*100)</f>
        <v/>
      </c>
      <c r="M30" s="21">
        <f>IF(L30="","",LOOKUP(L30,$P$7:$P$11,$Q$7:$Q$11))</f>
        <v/>
      </c>
      <c r="N30" s="25">
        <f>IF(L30="","",RANK(L30,$L$7:$L$36))</f>
        <v/>
      </c>
    </row>
    <row r="31">
      <c r="A31" s="25">
        <f>IF(B31="","",ROW()-6)</f>
        <v/>
      </c>
      <c r="B31" s="26" t="n"/>
      <c r="C31" s="26" t="n"/>
      <c r="D31" s="27" t="n"/>
      <c r="E31" s="27" t="n"/>
      <c r="F31" s="27" t="n"/>
      <c r="G31" s="27" t="n"/>
      <c r="H31" s="27" t="n"/>
      <c r="I31" s="27" t="n"/>
      <c r="J31" s="27" t="n"/>
      <c r="K31" s="27" t="n"/>
      <c r="L31" s="28">
        <f>IF(COUNT(D31:K31)&lt;8,"",SUMPRODUCT(D31:K31,$D$5:$K$5)/5*100)</f>
        <v/>
      </c>
      <c r="M31" s="21">
        <f>IF(L31="","",LOOKUP(L31,$P$7:$P$11,$Q$7:$Q$11))</f>
        <v/>
      </c>
      <c r="N31" s="25">
        <f>IF(L31="","",RANK(L31,$L$7:$L$36))</f>
        <v/>
      </c>
    </row>
    <row r="32">
      <c r="A32" s="25">
        <f>IF(B32="","",ROW()-6)</f>
        <v/>
      </c>
      <c r="B32" s="26" t="n"/>
      <c r="C32" s="26" t="n"/>
      <c r="D32" s="27" t="n"/>
      <c r="E32" s="27" t="n"/>
      <c r="F32" s="27" t="n"/>
      <c r="G32" s="27" t="n"/>
      <c r="H32" s="27" t="n"/>
      <c r="I32" s="27" t="n"/>
      <c r="J32" s="27" t="n"/>
      <c r="K32" s="27" t="n"/>
      <c r="L32" s="28">
        <f>IF(COUNT(D32:K32)&lt;8,"",SUMPRODUCT(D32:K32,$D$5:$K$5)/5*100)</f>
        <v/>
      </c>
      <c r="M32" s="21">
        <f>IF(L32="","",LOOKUP(L32,$P$7:$P$11,$Q$7:$Q$11))</f>
        <v/>
      </c>
      <c r="N32" s="25">
        <f>IF(L32="","",RANK(L32,$L$7:$L$36))</f>
        <v/>
      </c>
    </row>
    <row r="33">
      <c r="A33" s="25">
        <f>IF(B33="","",ROW()-6)</f>
        <v/>
      </c>
      <c r="B33" s="26" t="n"/>
      <c r="C33" s="26" t="n"/>
      <c r="D33" s="27" t="n"/>
      <c r="E33" s="27" t="n"/>
      <c r="F33" s="27" t="n"/>
      <c r="G33" s="27" t="n"/>
      <c r="H33" s="27" t="n"/>
      <c r="I33" s="27" t="n"/>
      <c r="J33" s="27" t="n"/>
      <c r="K33" s="27" t="n"/>
      <c r="L33" s="28">
        <f>IF(COUNT(D33:K33)&lt;8,"",SUMPRODUCT(D33:K33,$D$5:$K$5)/5*100)</f>
        <v/>
      </c>
      <c r="M33" s="21">
        <f>IF(L33="","",LOOKUP(L33,$P$7:$P$11,$Q$7:$Q$11))</f>
        <v/>
      </c>
      <c r="N33" s="25">
        <f>IF(L33="","",RANK(L33,$L$7:$L$36))</f>
        <v/>
      </c>
    </row>
    <row r="34">
      <c r="A34" s="25">
        <f>IF(B34="","",ROW()-6)</f>
        <v/>
      </c>
      <c r="B34" s="26" t="n"/>
      <c r="C34" s="26" t="n"/>
      <c r="D34" s="27" t="n"/>
      <c r="E34" s="27" t="n"/>
      <c r="F34" s="27" t="n"/>
      <c r="G34" s="27" t="n"/>
      <c r="H34" s="27" t="n"/>
      <c r="I34" s="27" t="n"/>
      <c r="J34" s="27" t="n"/>
      <c r="K34" s="27" t="n"/>
      <c r="L34" s="28">
        <f>IF(COUNT(D34:K34)&lt;8,"",SUMPRODUCT(D34:K34,$D$5:$K$5)/5*100)</f>
        <v/>
      </c>
      <c r="M34" s="21">
        <f>IF(L34="","",LOOKUP(L34,$P$7:$P$11,$Q$7:$Q$11))</f>
        <v/>
      </c>
      <c r="N34" s="25">
        <f>IF(L34="","",RANK(L34,$L$7:$L$36))</f>
        <v/>
      </c>
    </row>
    <row r="35">
      <c r="A35" s="25">
        <f>IF(B35="","",ROW()-6)</f>
        <v/>
      </c>
      <c r="B35" s="26" t="n"/>
      <c r="C35" s="26" t="n"/>
      <c r="D35" s="27" t="n"/>
      <c r="E35" s="27" t="n"/>
      <c r="F35" s="27" t="n"/>
      <c r="G35" s="27" t="n"/>
      <c r="H35" s="27" t="n"/>
      <c r="I35" s="27" t="n"/>
      <c r="J35" s="27" t="n"/>
      <c r="K35" s="27" t="n"/>
      <c r="L35" s="28">
        <f>IF(COUNT(D35:K35)&lt;8,"",SUMPRODUCT(D35:K35,$D$5:$K$5)/5*100)</f>
        <v/>
      </c>
      <c r="M35" s="21">
        <f>IF(L35="","",LOOKUP(L35,$P$7:$P$11,$Q$7:$Q$11))</f>
        <v/>
      </c>
      <c r="N35" s="25">
        <f>IF(L35="","",RANK(L35,$L$7:$L$36))</f>
        <v/>
      </c>
    </row>
    <row r="36">
      <c r="A36" s="25">
        <f>IF(B36="","",ROW()-6)</f>
        <v/>
      </c>
      <c r="B36" s="26" t="n"/>
      <c r="C36" s="26" t="n"/>
      <c r="D36" s="27" t="n"/>
      <c r="E36" s="27" t="n"/>
      <c r="F36" s="27" t="n"/>
      <c r="G36" s="27" t="n"/>
      <c r="H36" s="27" t="n"/>
      <c r="I36" s="27" t="n"/>
      <c r="J36" s="27" t="n"/>
      <c r="K36" s="27" t="n"/>
      <c r="L36" s="28">
        <f>IF(COUNT(D36:K36)&lt;8,"",SUMPRODUCT(D36:K36,$D$5:$K$5)/5*100)</f>
        <v/>
      </c>
      <c r="M36" s="21">
        <f>IF(L36="","",LOOKUP(L36,$P$7:$P$11,$Q$7:$Q$11))</f>
        <v/>
      </c>
      <c r="N36" s="25">
        <f>IF(L36="","",RANK(L36,$L$7:$L$36))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M5:N5"/>
    <mergeCell ref="A2:N2"/>
    <mergeCell ref="A1:N1"/>
  </mergeCells>
  <dataValidations count="1">
    <dataValidation sqref="D7:K36" showDropDown="0" showInputMessage="0" showErrorMessage="1" allowBlank="1" error="اكتب رقمًا من 1 إلى 5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2026-10-27T21:00:25Z</dcterms:created>
  <dcterms:modified xsi:type="dcterms:W3CDTF">2026-10-27T21:00:25Z</dcterms:modified>
</cp:coreProperties>
</file>