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محضر الجرد" sheetId="3" state="visible" r:id="rId3"/>
  </sheets>
  <definedNames>
    <definedName name="_xlnm.Print_Area" localSheetId="2">'محضر الجرد'!$A$1:$F$30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;[Red]-#,##0.00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  <font>
      <name val="Arial"/>
      <b val="1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11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  <border>
      <left style="thin">
        <color rgb="00C9CDD4"/>
      </left>
      <right/>
      <top/>
      <bottom/>
      <diagonal/>
    </border>
    <border>
      <left/>
      <right style="thin">
        <color rgb="00C9CDD4"/>
      </right>
      <top/>
      <bottom/>
      <diagonal/>
    </border>
    <border>
      <left style="thin">
        <color rgb="00C9CDD4"/>
      </left>
      <right/>
      <top/>
      <bottom style="thin">
        <color rgb="00C9CDD4"/>
      </bottom>
      <diagonal/>
    </border>
    <border>
      <left/>
      <right style="thin">
        <color rgb="00C9CDD4"/>
      </right>
      <top/>
      <bottom style="thin">
        <color rgb="00C9CDD4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4" fontId="10" fillId="4" borderId="2" applyAlignment="1" applyProtection="1" pivotButton="0" quotePrefix="0" xfId="0">
      <alignment horizontal="center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5" fontId="14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0" fontId="16" fillId="5" borderId="6" pivotButton="0" quotePrefix="0" xfId="0"/>
    <xf numFmtId="165" fontId="16" fillId="5" borderId="6" applyAlignment="1" pivotButton="0" quotePrefix="0" xfId="0">
      <alignment horizontal="center" vertical="center"/>
    </xf>
    <xf numFmtId="0" fontId="17" fillId="3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0" fontId="10" fillId="4" borderId="2" applyAlignment="1" applyProtection="1" pivotButton="0" quotePrefix="0" xfId="0">
      <alignment horizontal="right" vertical="top" wrapText="1"/>
      <protection locked="0" hidden="0"/>
    </xf>
    <xf numFmtId="0" fontId="0" fillId="0" borderId="4" applyProtection="1" pivotButton="0" quotePrefix="0" xfId="0">
      <protection locked="0" hidden="0"/>
    </xf>
    <xf numFmtId="0" fontId="0" fillId="0" borderId="7" applyProtection="1" pivotButton="0" quotePrefix="0" xfId="0">
      <protection locked="0" hidden="0"/>
    </xf>
    <xf numFmtId="0" fontId="0" fillId="0" borderId="8" applyProtection="1" pivotButton="0" quotePrefix="0" xfId="0">
      <protection locked="0" hidden="0"/>
    </xf>
    <xf numFmtId="165" fontId="15" fillId="3" borderId="2" applyAlignment="1" pivotButton="0" quotePrefix="0" xfId="0">
      <alignment horizontal="center" vertical="center"/>
    </xf>
    <xf numFmtId="0" fontId="15" fillId="3" borderId="2" applyAlignment="1" pivotButton="0" quotePrefix="0" xfId="0">
      <alignment horizontal="center" vertical="center"/>
    </xf>
    <xf numFmtId="0" fontId="0" fillId="0" borderId="9" applyProtection="1" pivotButton="0" quotePrefix="0" xfId="0">
      <protection locked="0" hidden="0"/>
    </xf>
    <xf numFmtId="0" fontId="0" fillId="0" borderId="10" applyProtection="1" pivotButton="0" quotePrefix="0" xfId="0">
      <protection locked="0" hidden="0"/>
    </xf>
    <xf numFmtId="0" fontId="16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محضر جرد الخزينة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محضر جرد مفاجئ أو دوري للخزينة: عدد كل فئة من فئات النقدية وقيمتها، والشيكات الموجودة بالخزينة، ومستندات الصرف المعتمدة التي لم تُسجل بعد، ثم المقارنة بالرصيد الدفتري وبيان العجز أو الزيادة.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اسم الخزينة وأمين الخزينة وتاريخ ووقت الجرد.</t>
        </is>
      </c>
    </row>
    <row r="8" ht="18" customHeight="1">
      <c r="A8" s="11" t="inlineStr">
        <is>
          <t>•</t>
        </is>
      </c>
      <c r="B8" s="12" t="inlineStr">
        <is>
          <t>عُدّ النقدية فئةً فئة واكتب العدد فقط؛ القيمة تُحسب. يمكنك تغيير الفئات بما يناسب عملة بلدك.</t>
        </is>
      </c>
    </row>
    <row r="9" ht="34" customHeight="1">
      <c r="A9" s="11" t="inlineStr">
        <is>
          <t>•</t>
        </is>
      </c>
      <c r="B9" s="12" t="inlineStr">
        <is>
          <t>اكتب الشيكات ومستندات الصرف المعتمدة الموجودة بالخزينة، ثم الرصيد الدفتري من دفتر النقدية في نفس اللحظة.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الجرد المفاجئ يتم بحضور أمين الخزينة ولجنة من غير المسؤولين عن النقدية، ويُوقّع المحضر من الجميع. أي عجز يُحقق فيه ويُعالج محاسبيًا، والزيادة لا تُعاد لأمين الخزينة قبل معرفة سببها.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showGridLines="0" rightToLeft="1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7" customWidth="1" min="3" max="3"/>
    <col width="3" customWidth="1" min="4" max="4"/>
    <col width="34" customWidth="1" min="5" max="5"/>
    <col width="17" customWidth="1" min="6" max="6"/>
  </cols>
  <sheetData>
    <row r="1" ht="30" customHeight="1">
      <c r="A1" s="15" t="inlineStr">
        <is>
          <t>محضر جرد الخزينة</t>
        </is>
      </c>
      <c r="B1" s="16" t="n"/>
      <c r="C1" s="16" t="n"/>
      <c r="D1" s="16" t="n"/>
      <c r="E1" s="16" t="n"/>
      <c r="F1" s="16" t="n"/>
    </row>
    <row r="2" ht="30" customHeight="1">
      <c r="A2" s="17" t="inlineStr">
        <is>
          <t>اكتب عدد كل فئة. المجموع والفرق والنتيجة محسوبة.</t>
        </is>
      </c>
    </row>
    <row r="4">
      <c r="A4" s="18" t="inlineStr">
        <is>
          <t>الخزينة</t>
        </is>
      </c>
      <c r="B4" s="19" t="inlineStr">
        <is>
          <t>الخزينة الرئيسية - المركز</t>
        </is>
      </c>
      <c r="C4" s="20" t="n"/>
      <c r="E4" s="18" t="inlineStr">
        <is>
          <t>تاريخ ووقت الجرد</t>
        </is>
      </c>
      <c r="F4" s="21" t="inlineStr">
        <is>
          <t>31/10/2026 - 2:30 م</t>
        </is>
      </c>
    </row>
    <row r="5">
      <c r="A5" s="18" t="inlineStr">
        <is>
          <t>أمين الخزينة</t>
        </is>
      </c>
      <c r="B5" s="19" t="inlineStr">
        <is>
          <t>أ. إبراهيم شوقي</t>
        </is>
      </c>
      <c r="C5" s="20" t="n"/>
      <c r="E5" s="18" t="inlineStr">
        <is>
          <t>العملة</t>
        </is>
      </c>
      <c r="F5" s="21" t="inlineStr">
        <is>
          <t>جنيه مصري</t>
        </is>
      </c>
    </row>
    <row r="7" ht="30" customHeight="1">
      <c r="A7" s="22" t="inlineStr">
        <is>
          <t>الفئة</t>
        </is>
      </c>
      <c r="B7" s="22" t="inlineStr">
        <is>
          <t>العدد</t>
        </is>
      </c>
      <c r="C7" s="22" t="inlineStr">
        <is>
          <t>القيمة</t>
        </is>
      </c>
      <c r="E7" s="22" t="inlineStr">
        <is>
          <t>الشيكات الموجودة بالخزينة</t>
        </is>
      </c>
      <c r="F7" s="22" t="inlineStr">
        <is>
          <t>المبلغ</t>
        </is>
      </c>
    </row>
    <row r="8">
      <c r="A8" s="23" t="n">
        <v>200</v>
      </c>
      <c r="B8" s="24" t="n">
        <v>45</v>
      </c>
      <c r="C8" s="25">
        <f>IF(OR(A8="",B8=""),"",A8*B8)</f>
        <v/>
      </c>
      <c r="E8" s="19" t="inlineStr">
        <is>
          <t>شيك البنك الأهلي رقم 77120 - عميل الأفق</t>
        </is>
      </c>
      <c r="F8" s="26" t="n">
        <v>15000</v>
      </c>
    </row>
    <row r="9">
      <c r="A9" s="23" t="n">
        <v>100</v>
      </c>
      <c r="B9" s="24" t="n">
        <v>120</v>
      </c>
      <c r="C9" s="25">
        <f>IF(OR(A9="",B9=""),"",A9*B9)</f>
        <v/>
      </c>
      <c r="E9" s="19" t="inlineStr">
        <is>
          <t>شيك بنك مصر رقم 31845 - مؤسسة النيل</t>
        </is>
      </c>
      <c r="F9" s="26" t="n">
        <v>8750</v>
      </c>
    </row>
    <row r="10">
      <c r="A10" s="23" t="n">
        <v>50</v>
      </c>
      <c r="B10" s="24" t="n">
        <v>64</v>
      </c>
      <c r="C10" s="25">
        <f>IF(OR(A10="",B10=""),"",A10*B10)</f>
        <v/>
      </c>
      <c r="E10" s="19" t="n"/>
      <c r="F10" s="26" t="n"/>
    </row>
    <row r="11">
      <c r="A11" s="23" t="n">
        <v>20</v>
      </c>
      <c r="B11" s="24" t="n">
        <v>85</v>
      </c>
      <c r="C11" s="25">
        <f>IF(OR(A11="",B11=""),"",A11*B11)</f>
        <v/>
      </c>
      <c r="E11" s="18" t="inlineStr">
        <is>
          <t>إجمالي الشيكات</t>
        </is>
      </c>
      <c r="F11" s="27">
        <f>SUM(F8:F10)</f>
        <v/>
      </c>
    </row>
    <row r="12">
      <c r="A12" s="23" t="n">
        <v>10</v>
      </c>
      <c r="B12" s="24" t="n">
        <v>40</v>
      </c>
      <c r="C12" s="25">
        <f>IF(OR(A12="",B12=""),"",A12*B12)</f>
        <v/>
      </c>
    </row>
    <row r="13" ht="30" customHeight="1">
      <c r="A13" s="23" t="n">
        <v>5</v>
      </c>
      <c r="B13" s="24" t="n">
        <v>30</v>
      </c>
      <c r="C13" s="25">
        <f>IF(OR(A13="",B13=""),"",A13*B13)</f>
        <v/>
      </c>
      <c r="E13" s="22" t="inlineStr">
        <is>
          <t>مستندات صرف معتمدة لم تُسجل</t>
        </is>
      </c>
      <c r="F13" s="22" t="inlineStr">
        <is>
          <t>المبلغ</t>
        </is>
      </c>
    </row>
    <row r="14">
      <c r="A14" s="23" t="n">
        <v>1</v>
      </c>
      <c r="B14" s="24" t="n">
        <v>57</v>
      </c>
      <c r="C14" s="25">
        <f>IF(OR(A14="",B14=""),"",A14*B14)</f>
        <v/>
      </c>
      <c r="E14" s="19" t="inlineStr">
        <is>
          <t>سلفة مؤقتة لمندوب المشتريات</t>
        </is>
      </c>
      <c r="F14" s="26" t="n">
        <v>1200</v>
      </c>
    </row>
    <row r="15">
      <c r="A15" s="23" t="n">
        <v>0.5</v>
      </c>
      <c r="B15" s="24" t="n">
        <v>22</v>
      </c>
      <c r="C15" s="25">
        <f>IF(OR(A15="",B15=""),"",A15*B15)</f>
        <v/>
      </c>
      <c r="E15" s="19" t="inlineStr">
        <is>
          <t>فاتورة صيانة معتمدة</t>
        </is>
      </c>
      <c r="F15" s="26" t="n">
        <v>350</v>
      </c>
    </row>
    <row r="16">
      <c r="A16" s="23" t="n">
        <v>0.25</v>
      </c>
      <c r="B16" s="24" t="n">
        <v>16</v>
      </c>
      <c r="C16" s="25">
        <f>IF(OR(A16="",B16=""),"",A16*B16)</f>
        <v/>
      </c>
      <c r="E16" s="19" t="n"/>
      <c r="F16" s="26" t="n"/>
    </row>
    <row r="17">
      <c r="A17" s="28" t="inlineStr">
        <is>
          <t>إجمالي النقدية</t>
        </is>
      </c>
      <c r="B17" s="29" t="n"/>
      <c r="C17" s="30">
        <f>SUM(C8:C16)</f>
        <v/>
      </c>
      <c r="E17" s="18" t="inlineStr">
        <is>
          <t>إجمالي المستندات</t>
        </is>
      </c>
      <c r="F17" s="27">
        <f>SUM(F14:F16)</f>
        <v/>
      </c>
    </row>
    <row r="19">
      <c r="A19" s="31" t="inlineStr">
        <is>
          <t>المطابقة مع الرصيد الدفتري</t>
        </is>
      </c>
    </row>
    <row r="20">
      <c r="A20" s="32" t="inlineStr">
        <is>
          <t>إجمالي النقدية المعدودة</t>
        </is>
      </c>
      <c r="B20" s="33" t="n"/>
      <c r="C20" s="25">
        <f>C17</f>
        <v/>
      </c>
      <c r="E20" s="18" t="inlineStr">
        <is>
          <t>ملاحظات اللجنة وتفسير الفرق</t>
        </is>
      </c>
    </row>
    <row r="21">
      <c r="A21" s="32" t="inlineStr">
        <is>
          <t>الشيكات بالخزينة</t>
        </is>
      </c>
      <c r="B21" s="33" t="n"/>
      <c r="C21" s="25">
        <f>F11</f>
        <v/>
      </c>
      <c r="E21" s="34" t="inlineStr">
        <is>
          <t>يُحقق في العجز مع أمين الخزينة ويُعرض على المدير المالي.</t>
        </is>
      </c>
      <c r="F21" s="35" t="n"/>
    </row>
    <row r="22">
      <c r="A22" s="32" t="inlineStr">
        <is>
          <t>مستندات الصرف المعتمدة</t>
        </is>
      </c>
      <c r="B22" s="33" t="n"/>
      <c r="C22" s="25">
        <f>F17</f>
        <v/>
      </c>
      <c r="E22" s="36" t="n"/>
      <c r="F22" s="37" t="n"/>
    </row>
    <row r="23">
      <c r="A23" s="18" t="inlineStr">
        <is>
          <t>إجمالي الموجود بالجرد</t>
        </is>
      </c>
      <c r="B23" s="33" t="n"/>
      <c r="C23" s="38">
        <f>C20+C21+C22</f>
        <v/>
      </c>
      <c r="E23" s="36" t="n"/>
      <c r="F23" s="37" t="n"/>
    </row>
    <row r="24">
      <c r="A24" s="18" t="inlineStr">
        <is>
          <t>الرصيد الدفتري وقت الجرد</t>
        </is>
      </c>
      <c r="B24" s="33" t="n"/>
      <c r="C24" s="26" t="n">
        <v>52000</v>
      </c>
      <c r="E24" s="36" t="n"/>
      <c r="F24" s="37" t="n"/>
    </row>
    <row r="25">
      <c r="A25" s="32" t="inlineStr">
        <is>
          <t>الفرق (الجرد - الدفاتر)</t>
        </is>
      </c>
      <c r="B25" s="33" t="n"/>
      <c r="C25" s="25">
        <f>ROUND(C23-C24,2)</f>
        <v/>
      </c>
      <c r="E25" s="36" t="n"/>
      <c r="F25" s="37" t="n"/>
    </row>
    <row r="26">
      <c r="A26" s="18" t="inlineStr">
        <is>
          <t>النتيجة</t>
        </is>
      </c>
      <c r="B26" s="33" t="n"/>
      <c r="C26" s="39">
        <f>IF(ABS(C25)&lt;0.005,"مطابق",IF(C25&gt;0,"زيادة في الخزينة","عجز في الخزينة"))</f>
        <v/>
      </c>
      <c r="E26" s="40" t="n"/>
      <c r="F26" s="41" t="n"/>
    </row>
    <row r="29">
      <c r="A29" s="42" t="inlineStr">
        <is>
          <t>عضو لجنة الجرد: ............</t>
        </is>
      </c>
      <c r="C29" s="42" t="inlineStr">
        <is>
          <t>أمين الخزينة: ............</t>
        </is>
      </c>
      <c r="E29" s="42" t="inlineStr">
        <is>
          <t>المدير المالي: ............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3">
    <mergeCell ref="A2:F2"/>
    <mergeCell ref="A20:B20"/>
    <mergeCell ref="A21:B21"/>
    <mergeCell ref="A24:B24"/>
    <mergeCell ref="A26:B26"/>
    <mergeCell ref="A19:F19"/>
    <mergeCell ref="A25:B25"/>
    <mergeCell ref="B5:C5"/>
    <mergeCell ref="A1:F1"/>
    <mergeCell ref="A23:B23"/>
    <mergeCell ref="E21:F26"/>
    <mergeCell ref="B4:C4"/>
    <mergeCell ref="A22:B22"/>
  </mergeCells>
  <conditionalFormatting sqref="C26">
    <cfRule type="cellIs" priority="1" operator="equal" dxfId="0">
      <formula>"عجز في الخزينة"</formula>
    </cfRule>
    <cfRule type="cellIs" priority="2" operator="equal" dxfId="1">
      <formula>"مطابق"</formula>
    </cfRule>
  </conditionalFormatting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2026-10-28T05:25:47Z</dcterms:created>
  <dcterms:modified xmlns:dcterms="http://purl.org/dc/terms/" xmlns:xsi="http://www.w3.org/2001/XMLSchema-instance" xsi:type="dcterms:W3CDTF">2026-10-28T05:25:47Z</dcterms:modified>
</cp:coreProperties>
</file>