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يزانية" sheetId="3" state="visible" r:id="rId3"/>
  </sheets>
  <definedNames>
    <definedName name="_xlnm.Print_Area" localSheetId="2">'الميزانية'!$A$1:$J$43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yyyy"/>
    <numFmt numFmtId="166" formatCode="#,##0.00;[Red]-#,##0.00"/>
    <numFmt numFmtId="167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6" fontId="10" fillId="0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  <xf numFmtId="0" fontId="16" fillId="5" borderId="3" pivotButton="0" quotePrefix="0" xfId="0"/>
    <xf numFmtId="0" fontId="16" fillId="5" borderId="3" applyAlignment="1" pivotButton="0" quotePrefix="0" xfId="0">
      <alignment horizontal="right" vertical="center" wrapText="1"/>
    </xf>
    <xf numFmtId="166" fontId="16" fillId="5" borderId="3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7" fontId="16" fillId="5" borderId="3" applyAlignment="1" pivotButton="0" quotePrefix="0" xfId="0">
      <alignment horizontal="center" vertical="center"/>
    </xf>
    <xf numFmtId="0" fontId="0" fillId="0" borderId="6" pivotButton="0" quotePrefix="0" xfId="0"/>
    <xf numFmtId="166" fontId="15" fillId="3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المصروفات الفعلية</a:t>
            </a:r>
          </a:p>
        </rich>
      </tx>
    </title>
    <plotArea>
      <pieChart>
        <varyColors val="1"/>
        <ser>
          <idx val="0"/>
          <order val="0"/>
          <tx>
            <strRef>
              <f>'الميزانية'!J7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C29A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3E5C8A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C9CDD4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cat>
            <numRef>
              <f>'الميزانية'!$H$8:$H$15</f>
            </numRef>
          </cat>
          <val>
            <numRef>
              <f>'الميزانية'!$J$8:$J$15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17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ميزانية الأسرة الشهرية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ميزانية شهرية للبيت: مصادر الدخل، والمصروفات موزعة على مجموعات (السكن، الطعام، التعليم، المواصلات، الصحة، الملابس والترفيه، الالتزامات)، المخطط مقابل الفعلي لكل بند، ونسبة كل بند من الدخل، والمتبقي ونسبة الادخار مقارنة بهدفك.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في أول الشهر اكتب المخطط لكل بند دخل ومصروف، وهدف الادخار الشهري.</t>
        </is>
      </c>
    </row>
    <row r="8" ht="18" customHeight="1">
      <c r="A8" s="11" t="inlineStr">
        <is>
          <t>•</t>
        </is>
      </c>
      <c r="B8" s="12" t="inlineStr">
        <is>
          <t>خلال الشهر أو في آخره اكتب المبالغ الفعلية. عمود الفرق يظهر بالأحمر عند تجاوز المخطط.</t>
        </is>
      </c>
    </row>
    <row r="9" ht="18" customHeight="1">
      <c r="A9" s="11" t="inlineStr">
        <is>
          <t>•</t>
        </is>
      </c>
      <c r="B9" s="12" t="inlineStr">
        <is>
          <t>يمكنك تغيير أسماء البنود وإضافة بنود في السطور الفارغة مع اختيار المجموعة من القائمة.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قاعدة شائعة للبدء: 50% للاحتياجات الأساسية، و30% للرغبات، و20% للادخار وسداد الديون. ادفع للادخار أول الشهر لا آخره، وكوّن صندوق طوارئ يغطي من 3 إلى 6 أشهر من المصروفات.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showGridLines="0" rightToLeft="1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13" customWidth="1" min="3" max="3"/>
    <col width="13" customWidth="1" min="4" max="4"/>
    <col width="13" customWidth="1" min="5" max="5"/>
    <col width="11" customWidth="1" min="6" max="6"/>
    <col width="3" customWidth="1" min="7" max="7"/>
    <col width="18" customWidth="1" min="8" max="8"/>
    <col width="13" customWidth="1" min="9" max="9"/>
    <col width="13" customWidth="1" min="10" max="10"/>
  </cols>
  <sheetData>
    <row r="1" ht="30" customHeight="1">
      <c r="A1" s="15" t="inlineStr">
        <is>
          <t>ميزانية الأسرة الشهرية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الفرق الموجب = في صالحك (دخل أعلى أو مصروف أقل من المخطط).</t>
        </is>
      </c>
    </row>
    <row r="4">
      <c r="A4" s="18" t="inlineStr">
        <is>
          <t>الشهر</t>
        </is>
      </c>
      <c r="B4" s="19" t="n">
        <v>46327</v>
      </c>
    </row>
    <row r="5">
      <c r="A5" s="18" t="inlineStr">
        <is>
          <t>هدف الادخار الشهري</t>
        </is>
      </c>
      <c r="B5" s="20" t="n">
        <v>3000</v>
      </c>
    </row>
    <row r="7" ht="30" customHeight="1">
      <c r="A7" s="21" t="inlineStr"/>
      <c r="B7" s="21" t="inlineStr">
        <is>
          <t>مصادر الدخل</t>
        </is>
      </c>
      <c r="C7" s="21" t="inlineStr">
        <is>
          <t>المخطط</t>
        </is>
      </c>
      <c r="D7" s="21" t="inlineStr">
        <is>
          <t>الفعلي</t>
        </is>
      </c>
      <c r="E7" s="21" t="inlineStr">
        <is>
          <t>الفرق</t>
        </is>
      </c>
      <c r="F7" s="21" t="inlineStr">
        <is>
          <t>% من الدخل</t>
        </is>
      </c>
      <c r="H7" s="21" t="inlineStr">
        <is>
          <t>المجموعة</t>
        </is>
      </c>
      <c r="I7" s="21" t="inlineStr">
        <is>
          <t>المخطط</t>
        </is>
      </c>
      <c r="J7" s="21" t="inlineStr">
        <is>
          <t>الفعلي</t>
        </is>
      </c>
    </row>
    <row r="8">
      <c r="A8" s="22" t="inlineStr">
        <is>
          <t>الدخل</t>
        </is>
      </c>
      <c r="B8" s="23" t="inlineStr">
        <is>
          <t>الراتب الأول</t>
        </is>
      </c>
      <c r="C8" s="20" t="n">
        <v>14000</v>
      </c>
      <c r="D8" s="20" t="n">
        <v>14000</v>
      </c>
      <c r="E8" s="24">
        <f>IF(B8="","",N(D8)-N(C8))</f>
        <v/>
      </c>
      <c r="F8" s="25">
        <f>IF(OR(B8="",N($D$13)=0),"",N(D8)/$D$13)</f>
        <v/>
      </c>
      <c r="H8" s="22" t="inlineStr">
        <is>
          <t>السكن</t>
        </is>
      </c>
      <c r="I8" s="24">
        <f>SUMIF($A$16:$A$37,H8,$C$16:$C$37)</f>
        <v/>
      </c>
      <c r="J8" s="24">
        <f>SUMIF($A$16:$A$37,H8,$D$16:$D$37)</f>
        <v/>
      </c>
    </row>
    <row r="9">
      <c r="A9" s="22" t="inlineStr">
        <is>
          <t>الدخل</t>
        </is>
      </c>
      <c r="B9" s="23" t="inlineStr">
        <is>
          <t>الراتب الثاني</t>
        </is>
      </c>
      <c r="C9" s="20" t="n">
        <v>9000</v>
      </c>
      <c r="D9" s="20" t="n">
        <v>9000</v>
      </c>
      <c r="E9" s="24">
        <f>IF(B9="","",N(D9)-N(C9))</f>
        <v/>
      </c>
      <c r="F9" s="25">
        <f>IF(OR(B9="",N($D$13)=0),"",N(D9)/$D$13)</f>
        <v/>
      </c>
      <c r="H9" s="22" t="inlineStr">
        <is>
          <t>الطعام</t>
        </is>
      </c>
      <c r="I9" s="24">
        <f>SUMIF($A$16:$A$37,H9,$C$16:$C$37)</f>
        <v/>
      </c>
      <c r="J9" s="24">
        <f>SUMIF($A$16:$A$37,H9,$D$16:$D$37)</f>
        <v/>
      </c>
    </row>
    <row r="10">
      <c r="A10" s="22" t="inlineStr">
        <is>
          <t>الدخل</t>
        </is>
      </c>
      <c r="B10" s="23" t="inlineStr">
        <is>
          <t>عمل إضافي / حر</t>
        </is>
      </c>
      <c r="C10" s="20" t="n">
        <v>2500</v>
      </c>
      <c r="D10" s="20" t="n">
        <v>3200</v>
      </c>
      <c r="E10" s="24">
        <f>IF(B10="","",N(D10)-N(C10))</f>
        <v/>
      </c>
      <c r="F10" s="25">
        <f>IF(OR(B10="",N($D$13)=0),"",N(D10)/$D$13)</f>
        <v/>
      </c>
      <c r="H10" s="22" t="inlineStr">
        <is>
          <t>التعليم</t>
        </is>
      </c>
      <c r="I10" s="24">
        <f>SUMIF($A$16:$A$37,H10,$C$16:$C$37)</f>
        <v/>
      </c>
      <c r="J10" s="24">
        <f>SUMIF($A$16:$A$37,H10,$D$16:$D$37)</f>
        <v/>
      </c>
    </row>
    <row r="11">
      <c r="A11" s="22" t="inlineStr">
        <is>
          <t>الدخل</t>
        </is>
      </c>
      <c r="B11" s="23" t="inlineStr">
        <is>
          <t>عوائد وإيجارات</t>
        </is>
      </c>
      <c r="C11" s="20" t="n">
        <v>1500</v>
      </c>
      <c r="D11" s="20" t="n">
        <v>1500</v>
      </c>
      <c r="E11" s="24">
        <f>IF(B11="","",N(D11)-N(C11))</f>
        <v/>
      </c>
      <c r="F11" s="25">
        <f>IF(OR(B11="",N($D$13)=0),"",N(D11)/$D$13)</f>
        <v/>
      </c>
      <c r="H11" s="22" t="inlineStr">
        <is>
          <t>المواصلات</t>
        </is>
      </c>
      <c r="I11" s="24">
        <f>SUMIF($A$16:$A$37,H11,$C$16:$C$37)</f>
        <v/>
      </c>
      <c r="J11" s="24">
        <f>SUMIF($A$16:$A$37,H11,$D$16:$D$37)</f>
        <v/>
      </c>
    </row>
    <row r="12">
      <c r="A12" s="22" t="inlineStr">
        <is>
          <t>الدخل</t>
        </is>
      </c>
      <c r="B12" s="23" t="inlineStr">
        <is>
          <t>أخرى</t>
        </is>
      </c>
      <c r="C12" s="20" t="n"/>
      <c r="D12" s="20" t="n"/>
      <c r="E12" s="24">
        <f>IF(B12="","",N(D12)-N(C12))</f>
        <v/>
      </c>
      <c r="F12" s="25">
        <f>IF(OR(B12="",N($D$13)=0),"",N(D12)/$D$13)</f>
        <v/>
      </c>
      <c r="H12" s="22" t="inlineStr">
        <is>
          <t>الصحة</t>
        </is>
      </c>
      <c r="I12" s="24">
        <f>SUMIF($A$16:$A$37,H12,$C$16:$C$37)</f>
        <v/>
      </c>
      <c r="J12" s="24">
        <f>SUMIF($A$16:$A$37,H12,$D$16:$D$37)</f>
        <v/>
      </c>
    </row>
    <row r="13">
      <c r="A13" s="26" t="n"/>
      <c r="B13" s="27" t="inlineStr">
        <is>
          <t>إجمالي الدخل</t>
        </is>
      </c>
      <c r="C13" s="28">
        <f>SUM(C8:C12)</f>
        <v/>
      </c>
      <c r="D13" s="28">
        <f>SUM(D8:D12)</f>
        <v/>
      </c>
      <c r="E13" s="28">
        <f>SUM(E8:E12)</f>
        <v/>
      </c>
      <c r="F13" s="26" t="n"/>
      <c r="H13" s="22" t="inlineStr">
        <is>
          <t>الملابس والترفيه</t>
        </is>
      </c>
      <c r="I13" s="24">
        <f>SUMIF($A$16:$A$37,H13,$C$16:$C$37)</f>
        <v/>
      </c>
      <c r="J13" s="24">
        <f>SUMIF($A$16:$A$37,H13,$D$16:$D$37)</f>
        <v/>
      </c>
    </row>
    <row r="14">
      <c r="H14" s="22" t="inlineStr">
        <is>
          <t>التزامات</t>
        </is>
      </c>
      <c r="I14" s="24">
        <f>SUMIF($A$16:$A$37,H14,$C$16:$C$37)</f>
        <v/>
      </c>
      <c r="J14" s="24">
        <f>SUMIF($A$16:$A$37,H14,$D$16:$D$37)</f>
        <v/>
      </c>
    </row>
    <row r="15" ht="30" customHeight="1">
      <c r="A15" s="21" t="inlineStr">
        <is>
          <t>المجموعة</t>
        </is>
      </c>
      <c r="B15" s="21" t="inlineStr">
        <is>
          <t>بند المصروف</t>
        </is>
      </c>
      <c r="C15" s="21" t="inlineStr">
        <is>
          <t>المخطط</t>
        </is>
      </c>
      <c r="D15" s="21" t="inlineStr">
        <is>
          <t>الفعلي</t>
        </is>
      </c>
      <c r="E15" s="21" t="inlineStr">
        <is>
          <t>الفرق</t>
        </is>
      </c>
      <c r="F15" s="21" t="inlineStr">
        <is>
          <t>% من الدخل</t>
        </is>
      </c>
      <c r="H15" s="22" t="inlineStr">
        <is>
          <t>أخرى</t>
        </is>
      </c>
      <c r="I15" s="24">
        <f>SUMIF($A$16:$A$37,H15,$C$16:$C$37)</f>
        <v/>
      </c>
      <c r="J15" s="24">
        <f>SUMIF($A$16:$A$37,H15,$D$16:$D$37)</f>
        <v/>
      </c>
    </row>
    <row r="16">
      <c r="A16" s="29" t="inlineStr">
        <is>
          <t>السكن</t>
        </is>
      </c>
      <c r="B16" s="23" t="inlineStr">
        <is>
          <t>الإيجار أو قسط الشقة</t>
        </is>
      </c>
      <c r="C16" s="20" t="n">
        <v>5500</v>
      </c>
      <c r="D16" s="20" t="n">
        <v>5500</v>
      </c>
      <c r="E16" s="24">
        <f>IF(B16="","",N(C16)-N(D16))</f>
        <v/>
      </c>
      <c r="F16" s="25">
        <f>IF(OR(B16="",N($D$13)=0),"",N(D16)/$D$13)</f>
        <v/>
      </c>
      <c r="H16" s="27" t="inlineStr">
        <is>
          <t>الإجمالي</t>
        </is>
      </c>
      <c r="I16" s="28">
        <f>SUM(I8:I15)</f>
        <v/>
      </c>
      <c r="J16" s="28">
        <f>SUM(J8:J15)</f>
        <v/>
      </c>
    </row>
    <row r="17">
      <c r="A17" s="29" t="inlineStr">
        <is>
          <t>السكن</t>
        </is>
      </c>
      <c r="B17" s="23" t="inlineStr">
        <is>
          <t>كهرباء ومياه وغاز</t>
        </is>
      </c>
      <c r="C17" s="20" t="n">
        <v>900</v>
      </c>
      <c r="D17" s="20" t="n">
        <v>1040</v>
      </c>
      <c r="E17" s="24">
        <f>IF(B17="","",N(C17)-N(D17))</f>
        <v/>
      </c>
      <c r="F17" s="25">
        <f>IF(OR(B17="",N($D$13)=0),"",N(D17)/$D$13)</f>
        <v/>
      </c>
    </row>
    <row r="18">
      <c r="A18" s="29" t="inlineStr">
        <is>
          <t>السكن</t>
        </is>
      </c>
      <c r="B18" s="23" t="inlineStr">
        <is>
          <t>إنترنت وموبايل</t>
        </is>
      </c>
      <c r="C18" s="20" t="n">
        <v>650</v>
      </c>
      <c r="D18" s="20" t="n">
        <v>650</v>
      </c>
      <c r="E18" s="24">
        <f>IF(B18="","",N(C18)-N(D18))</f>
        <v/>
      </c>
      <c r="F18" s="25">
        <f>IF(OR(B18="",N($D$13)=0),"",N(D18)/$D$13)</f>
        <v/>
      </c>
    </row>
    <row r="19">
      <c r="A19" s="29" t="inlineStr">
        <is>
          <t>الطعام</t>
        </is>
      </c>
      <c r="B19" s="23" t="inlineStr">
        <is>
          <t>سوبرماركت</t>
        </is>
      </c>
      <c r="C19" s="20" t="n">
        <v>3500</v>
      </c>
      <c r="D19" s="20" t="n">
        <v>3920</v>
      </c>
      <c r="E19" s="24">
        <f>IF(B19="","",N(C19)-N(D19))</f>
        <v/>
      </c>
      <c r="F19" s="25">
        <f>IF(OR(B19="",N($D$13)=0),"",N(D19)/$D$13)</f>
        <v/>
      </c>
    </row>
    <row r="20">
      <c r="A20" s="29" t="inlineStr">
        <is>
          <t>الطعام</t>
        </is>
      </c>
      <c r="B20" s="23" t="inlineStr">
        <is>
          <t>خضار وفاكهة ولحوم</t>
        </is>
      </c>
      <c r="C20" s="20" t="n">
        <v>3000</v>
      </c>
      <c r="D20" s="20" t="n">
        <v>3350</v>
      </c>
      <c r="E20" s="24">
        <f>IF(B20="","",N(C20)-N(D20))</f>
        <v/>
      </c>
      <c r="F20" s="25">
        <f>IF(OR(B20="",N($D$13)=0),"",N(D20)/$D$13)</f>
        <v/>
      </c>
    </row>
    <row r="21">
      <c r="A21" s="29" t="inlineStr">
        <is>
          <t>الطعام</t>
        </is>
      </c>
      <c r="B21" s="23" t="inlineStr">
        <is>
          <t>أكل خارج البيت</t>
        </is>
      </c>
      <c r="C21" s="20" t="n">
        <v>800</v>
      </c>
      <c r="D21" s="20" t="n">
        <v>1250</v>
      </c>
      <c r="E21" s="24">
        <f>IF(B21="","",N(C21)-N(D21))</f>
        <v/>
      </c>
      <c r="F21" s="25">
        <f>IF(OR(B21="",N($D$13)=0),"",N(D21)/$D$13)</f>
        <v/>
      </c>
    </row>
    <row r="22">
      <c r="A22" s="29" t="inlineStr">
        <is>
          <t>التعليم</t>
        </is>
      </c>
      <c r="B22" s="23" t="inlineStr">
        <is>
          <t>مصروفات المدارس (قسط شهري)</t>
        </is>
      </c>
      <c r="C22" s="20" t="n">
        <v>2500</v>
      </c>
      <c r="D22" s="20" t="n">
        <v>2500</v>
      </c>
      <c r="E22" s="24">
        <f>IF(B22="","",N(C22)-N(D22))</f>
        <v/>
      </c>
      <c r="F22" s="25">
        <f>IF(OR(B22="",N($D$13)=0),"",N(D22)/$D$13)</f>
        <v/>
      </c>
    </row>
    <row r="23">
      <c r="A23" s="29" t="inlineStr">
        <is>
          <t>التعليم</t>
        </is>
      </c>
      <c r="B23" s="23" t="inlineStr">
        <is>
          <t>دروس وأنشطة</t>
        </is>
      </c>
      <c r="C23" s="20" t="n">
        <v>1200</v>
      </c>
      <c r="D23" s="20" t="n">
        <v>1200</v>
      </c>
      <c r="E23" s="24">
        <f>IF(B23="","",N(C23)-N(D23))</f>
        <v/>
      </c>
      <c r="F23" s="25">
        <f>IF(OR(B23="",N($D$13)=0),"",N(D23)/$D$13)</f>
        <v/>
      </c>
    </row>
    <row r="24">
      <c r="A24" s="29" t="inlineStr">
        <is>
          <t>التعليم</t>
        </is>
      </c>
      <c r="B24" s="23" t="inlineStr">
        <is>
          <t>كتب وأدوات</t>
        </is>
      </c>
      <c r="C24" s="20" t="n">
        <v>300</v>
      </c>
      <c r="D24" s="20" t="n">
        <v>180</v>
      </c>
      <c r="E24" s="24">
        <f>IF(B24="","",N(C24)-N(D24))</f>
        <v/>
      </c>
      <c r="F24" s="25">
        <f>IF(OR(B24="",N($D$13)=0),"",N(D24)/$D$13)</f>
        <v/>
      </c>
    </row>
    <row r="25">
      <c r="A25" s="29" t="inlineStr">
        <is>
          <t>المواصلات</t>
        </is>
      </c>
      <c r="B25" s="23" t="inlineStr">
        <is>
          <t>بنزين ومواصلات</t>
        </is>
      </c>
      <c r="C25" s="20" t="n">
        <v>1500</v>
      </c>
      <c r="D25" s="20" t="n">
        <v>1620</v>
      </c>
      <c r="E25" s="24">
        <f>IF(B25="","",N(C25)-N(D25))</f>
        <v/>
      </c>
      <c r="F25" s="25">
        <f>IF(OR(B25="",N($D$13)=0),"",N(D25)/$D$13)</f>
        <v/>
      </c>
    </row>
    <row r="26">
      <c r="A26" s="29" t="inlineStr">
        <is>
          <t>المواصلات</t>
        </is>
      </c>
      <c r="B26" s="23" t="inlineStr">
        <is>
          <t>صيانة السيارة</t>
        </is>
      </c>
      <c r="C26" s="20" t="n">
        <v>400</v>
      </c>
      <c r="D26" s="20" t="n">
        <v>0</v>
      </c>
      <c r="E26" s="24">
        <f>IF(B26="","",N(C26)-N(D26))</f>
        <v/>
      </c>
      <c r="F26" s="25">
        <f>IF(OR(B26="",N($D$13)=0),"",N(D26)/$D$13)</f>
        <v/>
      </c>
    </row>
    <row r="27">
      <c r="A27" s="29" t="inlineStr">
        <is>
          <t>الصحة</t>
        </is>
      </c>
      <c r="B27" s="23" t="inlineStr">
        <is>
          <t>أدوية وكشوفات</t>
        </is>
      </c>
      <c r="C27" s="20" t="n">
        <v>600</v>
      </c>
      <c r="D27" s="20" t="n">
        <v>850</v>
      </c>
      <c r="E27" s="24">
        <f>IF(B27="","",N(C27)-N(D27))</f>
        <v/>
      </c>
      <c r="F27" s="25">
        <f>IF(OR(B27="",N($D$13)=0),"",N(D27)/$D$13)</f>
        <v/>
      </c>
    </row>
    <row r="28">
      <c r="A28" s="29" t="inlineStr">
        <is>
          <t>الملابس والترفيه</t>
        </is>
      </c>
      <c r="B28" s="23" t="inlineStr">
        <is>
          <t>ملابس</t>
        </is>
      </c>
      <c r="C28" s="20" t="n">
        <v>800</v>
      </c>
      <c r="D28" s="20" t="n">
        <v>600</v>
      </c>
      <c r="E28" s="24">
        <f>IF(B28="","",N(C28)-N(D28))</f>
        <v/>
      </c>
      <c r="F28" s="25">
        <f>IF(OR(B28="",N($D$13)=0),"",N(D28)/$D$13)</f>
        <v/>
      </c>
    </row>
    <row r="29">
      <c r="A29" s="29" t="inlineStr">
        <is>
          <t>الملابس والترفيه</t>
        </is>
      </c>
      <c r="B29" s="23" t="inlineStr">
        <is>
          <t>خروجات وترفيه</t>
        </is>
      </c>
      <c r="C29" s="20" t="n">
        <v>700</v>
      </c>
      <c r="D29" s="20" t="n">
        <v>950</v>
      </c>
      <c r="E29" s="24">
        <f>IF(B29="","",N(C29)-N(D29))</f>
        <v/>
      </c>
      <c r="F29" s="25">
        <f>IF(OR(B29="",N($D$13)=0),"",N(D29)/$D$13)</f>
        <v/>
      </c>
    </row>
    <row r="30">
      <c r="A30" s="29" t="inlineStr">
        <is>
          <t>التزامات</t>
        </is>
      </c>
      <c r="B30" s="23" t="inlineStr">
        <is>
          <t>أقساط وديون</t>
        </is>
      </c>
      <c r="C30" s="20" t="n">
        <v>2000</v>
      </c>
      <c r="D30" s="20" t="n">
        <v>2000</v>
      </c>
      <c r="E30" s="24">
        <f>IF(B30="","",N(C30)-N(D30))</f>
        <v/>
      </c>
      <c r="F30" s="25">
        <f>IF(OR(B30="",N($D$13)=0),"",N(D30)/$D$13)</f>
        <v/>
      </c>
    </row>
    <row r="31">
      <c r="A31" s="29" t="inlineStr">
        <is>
          <t>التزامات</t>
        </is>
      </c>
      <c r="B31" s="23" t="inlineStr">
        <is>
          <t>صدقات وهدايا</t>
        </is>
      </c>
      <c r="C31" s="20" t="n">
        <v>500</v>
      </c>
      <c r="D31" s="20" t="n">
        <v>500</v>
      </c>
      <c r="E31" s="24">
        <f>IF(B31="","",N(C31)-N(D31))</f>
        <v/>
      </c>
      <c r="F31" s="25">
        <f>IF(OR(B31="",N($D$13)=0),"",N(D31)/$D$13)</f>
        <v/>
      </c>
    </row>
    <row r="32">
      <c r="A32" s="29" t="inlineStr">
        <is>
          <t>أخرى</t>
        </is>
      </c>
      <c r="B32" s="23" t="inlineStr">
        <is>
          <t>مصروف شخصي للأولاد</t>
        </is>
      </c>
      <c r="C32" s="20" t="n">
        <v>600</v>
      </c>
      <c r="D32" s="20" t="n">
        <v>700</v>
      </c>
      <c r="E32" s="24">
        <f>IF(B32="","",N(C32)-N(D32))</f>
        <v/>
      </c>
      <c r="F32" s="25">
        <f>IF(OR(B32="",N($D$13)=0),"",N(D32)/$D$13)</f>
        <v/>
      </c>
    </row>
    <row r="33">
      <c r="A33" s="29" t="inlineStr">
        <is>
          <t>أخرى</t>
        </is>
      </c>
      <c r="B33" s="23" t="inlineStr">
        <is>
          <t>طوارئ</t>
        </is>
      </c>
      <c r="C33" s="20" t="n">
        <v>500</v>
      </c>
      <c r="D33" s="20" t="n">
        <v>0</v>
      </c>
      <c r="E33" s="24">
        <f>IF(B33="","",N(C33)-N(D33))</f>
        <v/>
      </c>
      <c r="F33" s="25">
        <f>IF(OR(B33="",N($D$13)=0),"",N(D33)/$D$13)</f>
        <v/>
      </c>
    </row>
    <row r="34">
      <c r="A34" s="29" t="n"/>
      <c r="B34" s="23" t="n"/>
      <c r="C34" s="20" t="n"/>
      <c r="D34" s="20" t="n"/>
      <c r="E34" s="24">
        <f>IF(B34="","",N(C34)-N(D34))</f>
        <v/>
      </c>
      <c r="F34" s="25">
        <f>IF(OR(B34="",N($D$13)=0),"",N(D34)/$D$13)</f>
        <v/>
      </c>
    </row>
    <row r="35">
      <c r="A35" s="29" t="n"/>
      <c r="B35" s="23" t="n"/>
      <c r="C35" s="20" t="n"/>
      <c r="D35" s="20" t="n"/>
      <c r="E35" s="24">
        <f>IF(B35="","",N(C35)-N(D35))</f>
        <v/>
      </c>
      <c r="F35" s="25">
        <f>IF(OR(B35="",N($D$13)=0),"",N(D35)/$D$13)</f>
        <v/>
      </c>
    </row>
    <row r="36">
      <c r="A36" s="29" t="n"/>
      <c r="B36" s="23" t="n"/>
      <c r="C36" s="20" t="n"/>
      <c r="D36" s="20" t="n"/>
      <c r="E36" s="24">
        <f>IF(B36="","",N(C36)-N(D36))</f>
        <v/>
      </c>
      <c r="F36" s="25">
        <f>IF(OR(B36="",N($D$13)=0),"",N(D36)/$D$13)</f>
        <v/>
      </c>
    </row>
    <row r="37">
      <c r="A37" s="29" t="n"/>
      <c r="B37" s="23" t="n"/>
      <c r="C37" s="20" t="n"/>
      <c r="D37" s="20" t="n"/>
      <c r="E37" s="24">
        <f>IF(B37="","",N(C37)-N(D37))</f>
        <v/>
      </c>
      <c r="F37" s="25">
        <f>IF(OR(B37="",N($D$13)=0),"",N(D37)/$D$13)</f>
        <v/>
      </c>
    </row>
    <row r="38">
      <c r="A38" s="26" t="n"/>
      <c r="B38" s="27" t="inlineStr">
        <is>
          <t>إجمالي المصروفات</t>
        </is>
      </c>
      <c r="C38" s="28">
        <f>SUM(C16:C37)</f>
        <v/>
      </c>
      <c r="D38" s="28">
        <f>SUM(D16:D37)</f>
        <v/>
      </c>
      <c r="E38" s="28">
        <f>SUM(E16:E37)</f>
        <v/>
      </c>
      <c r="F38" s="30">
        <f>IF(N(D13)=0,"",D38/D13)</f>
        <v/>
      </c>
    </row>
    <row r="40">
      <c r="A40" s="18" t="inlineStr">
        <is>
          <t>المتبقي (الادخار الفعلي)</t>
        </is>
      </c>
      <c r="B40" s="31" t="n"/>
      <c r="C40" s="32">
        <f>D13-D38</f>
        <v/>
      </c>
    </row>
    <row r="41">
      <c r="A41" s="22" t="inlineStr">
        <is>
          <t>نسبة الادخار من الدخل</t>
        </is>
      </c>
      <c r="B41" s="31" t="n"/>
      <c r="C41" s="25">
        <f>IF(N(D13)=0,"",C40/D13)</f>
        <v/>
      </c>
    </row>
    <row r="42">
      <c r="A42" s="22" t="inlineStr">
        <is>
          <t>الادخار المخطط</t>
        </is>
      </c>
      <c r="B42" s="31" t="n"/>
      <c r="C42" s="24">
        <f>C13-C38</f>
        <v/>
      </c>
    </row>
    <row r="43">
      <c r="A43" s="22" t="inlineStr">
        <is>
          <t>مقارنة بهدف الادخار</t>
        </is>
      </c>
      <c r="B43" s="31" t="n"/>
      <c r="C43" s="33">
        <f>IF(C40&gt;=B5,"تحقق الهدف","أقل من الهدف بمبلغ "&amp;TEXT(B5-C40,"#,##0"))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A1:J1"/>
    <mergeCell ref="A43:B43"/>
    <mergeCell ref="A41:B41"/>
    <mergeCell ref="A2:J2"/>
    <mergeCell ref="A42:B42"/>
    <mergeCell ref="A40:B40"/>
  </mergeCells>
  <conditionalFormatting sqref="E8:E37">
    <cfRule type="cellIs" priority="1" operator="lessThan" dxfId="0">
      <formula>0</formula>
    </cfRule>
  </conditionalFormatting>
  <dataValidations count="1">
    <dataValidation sqref="A16:A37" showDropDown="0" showInputMessage="0" showErrorMessage="0" allowBlank="1" type="list">
      <formula1>"السكن,الطعام,التعليم,المواصلات,الصحة,الملابس والترفيه,التزامات,أخرى"</formula1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2026-10-28T05:25:48Z</dcterms:created>
  <dcterms:modified xmlns:dcterms="http://purl.org/dc/terms/" xmlns:xsi="http://www.w3.org/2001/XMLSchema-instance" xsi:type="dcterms:W3CDTF">2026-10-28T05:25:48Z</dcterms:modified>
</cp:coreProperties>
</file>