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حاسب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164" fontId="16" fillId="3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0" fontId="10" fillId="0" borderId="2" applyAlignment="1" pivotButton="0" quotePrefix="0" xfId="0">
      <alignment horizontal="center" vertical="center"/>
    </xf>
    <xf numFmtId="2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حاسبة القيمة الزمنية للنقود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ست حاسبات في ورقة واحدة: القيمة المستقبلية لمبلغ مع تكرار الفائدة، القيمة الحالية لمبلغ مستقبلي، القسط الشهري لقرض، ما يصل إليه ادخار شهري ثابت، سعر الفائدة الفعلي السنوي من الاسمي، وعدد سنوات مضاعفة المال.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المدخلات الصفراء في كل قسم؛ كل قسم مستقل عن الآخر.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الفائدة الاسمية 18% تُدفع شهريًا تساوي فائدة فعلية أعلى من 18% بسبب تراكم الفائدة على الفائدة؛ استخدم السعر الفعلي للمقارنة بين العروض. النتائج قبل الضرائب والتضخم.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0"/>
  <sheetViews>
    <sheetView showGridLines="0" rightToLeft="1"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 ht="30" customHeight="1">
      <c r="A1" s="15" t="inlineStr">
        <is>
          <t>حاسبة القيمة الزمنية للنقود</t>
        </is>
      </c>
      <c r="B1" s="16" t="n"/>
    </row>
    <row r="3">
      <c r="A3" s="17" t="inlineStr">
        <is>
          <t>1. القيمة المستقبلية لمبلغ</t>
        </is>
      </c>
    </row>
    <row r="4">
      <c r="A4" s="18" t="inlineStr">
        <is>
          <t>المبلغ الحالي</t>
        </is>
      </c>
      <c r="B4" s="19" t="n">
        <v>100000</v>
      </c>
    </row>
    <row r="5">
      <c r="A5" s="18" t="inlineStr">
        <is>
          <t>سعر الفائدة السنوي</t>
        </is>
      </c>
      <c r="B5" s="20" t="n">
        <v>0.12</v>
      </c>
    </row>
    <row r="6">
      <c r="A6" s="18" t="inlineStr">
        <is>
          <t>عدد السنوات</t>
        </is>
      </c>
      <c r="B6" s="21" t="n">
        <v>5</v>
      </c>
    </row>
    <row r="7">
      <c r="A7" s="18" t="inlineStr">
        <is>
          <t>مرات احتساب الفائدة في السنة</t>
        </is>
      </c>
      <c r="B7" s="21" t="n">
        <v>12</v>
      </c>
    </row>
    <row r="8">
      <c r="A8" s="18" t="inlineStr">
        <is>
          <t>القيمة المستقبلية</t>
        </is>
      </c>
      <c r="B8" s="22">
        <f>B4*(1+B5/B7)^(B6*B7)</f>
        <v/>
      </c>
    </row>
    <row r="10">
      <c r="A10" s="17" t="inlineStr">
        <is>
          <t>2. القيمة الحالية لمبلغ مستقبلي</t>
        </is>
      </c>
    </row>
    <row r="11">
      <c r="A11" s="18" t="inlineStr">
        <is>
          <t>المبلغ المطلوب في المستقبل</t>
        </is>
      </c>
      <c r="B11" s="19" t="n">
        <v>500000</v>
      </c>
    </row>
    <row r="12">
      <c r="A12" s="18" t="inlineStr">
        <is>
          <t>معدل الخصم السنوي</t>
        </is>
      </c>
      <c r="B12" s="20" t="n">
        <v>0.15</v>
      </c>
    </row>
    <row r="13">
      <c r="A13" s="18" t="inlineStr">
        <is>
          <t>عدد السنوات</t>
        </is>
      </c>
      <c r="B13" s="21" t="n">
        <v>4</v>
      </c>
    </row>
    <row r="14">
      <c r="A14" s="18" t="inlineStr">
        <is>
          <t>القيمة الحالية (ما تحتاجه اليوم)</t>
        </is>
      </c>
      <c r="B14" s="22">
        <f>B11/(1+B12)^B13</f>
        <v/>
      </c>
    </row>
    <row r="16">
      <c r="A16" s="17" t="inlineStr">
        <is>
          <t>3. القسط الشهري لقرض</t>
        </is>
      </c>
    </row>
    <row r="17">
      <c r="A17" s="18" t="inlineStr">
        <is>
          <t>مبلغ القرض</t>
        </is>
      </c>
      <c r="B17" s="19" t="n">
        <v>300000</v>
      </c>
    </row>
    <row r="18">
      <c r="A18" s="18" t="inlineStr">
        <is>
          <t>سعر الفائدة السنوي (متناقص)</t>
        </is>
      </c>
      <c r="B18" s="20" t="n">
        <v>0.2</v>
      </c>
    </row>
    <row r="19">
      <c r="A19" s="18" t="inlineStr">
        <is>
          <t>عدد الأقساط الشهرية</t>
        </is>
      </c>
      <c r="B19" s="21" t="n">
        <v>36</v>
      </c>
    </row>
    <row r="20">
      <c r="A20" s="18" t="inlineStr">
        <is>
          <t>القسط الشهري</t>
        </is>
      </c>
      <c r="B20" s="22">
        <f>PMT(B18/12,B19,-B17)</f>
        <v/>
      </c>
    </row>
    <row r="21">
      <c r="A21" s="23" t="inlineStr">
        <is>
          <t>إجمالي المدفوع</t>
        </is>
      </c>
      <c r="B21" s="24">
        <f>B20*B19</f>
        <v/>
      </c>
    </row>
    <row r="22">
      <c r="A22" s="23" t="inlineStr">
        <is>
          <t>إجمالي الفوائد</t>
        </is>
      </c>
      <c r="B22" s="24">
        <f>B21-B17</f>
        <v/>
      </c>
    </row>
    <row r="24">
      <c r="A24" s="17" t="inlineStr">
        <is>
          <t>4. ادخار شهري ثابت</t>
        </is>
      </c>
    </row>
    <row r="25">
      <c r="A25" s="18" t="inlineStr">
        <is>
          <t>المبلغ المدخر شهريًا</t>
        </is>
      </c>
      <c r="B25" s="19" t="n">
        <v>2000</v>
      </c>
    </row>
    <row r="26">
      <c r="A26" s="18" t="inlineStr">
        <is>
          <t>العائد السنوي المتوقع</t>
        </is>
      </c>
      <c r="B26" s="20" t="n">
        <v>0.1</v>
      </c>
    </row>
    <row r="27">
      <c r="A27" s="18" t="inlineStr">
        <is>
          <t>عدد السنوات</t>
        </is>
      </c>
      <c r="B27" s="21" t="n">
        <v>10</v>
      </c>
    </row>
    <row r="28">
      <c r="A28" s="18" t="inlineStr">
        <is>
          <t>الرصيد في نهاية المدة</t>
        </is>
      </c>
      <c r="B28" s="22">
        <f>FV(B26/12,B27*12,-B25)</f>
        <v/>
      </c>
    </row>
    <row r="29">
      <c r="A29" s="23" t="inlineStr">
        <is>
          <t>إجمالي ما دفعته</t>
        </is>
      </c>
      <c r="B29" s="24">
        <f>B25*B27*12</f>
        <v/>
      </c>
    </row>
    <row r="30">
      <c r="A30" s="23" t="inlineStr">
        <is>
          <t>العائد المتراكم</t>
        </is>
      </c>
      <c r="B30" s="24">
        <f>B28-B29</f>
        <v/>
      </c>
    </row>
    <row r="32">
      <c r="A32" s="17" t="inlineStr">
        <is>
          <t>5. سعر الفائدة الفعلي السنوي</t>
        </is>
      </c>
    </row>
    <row r="33">
      <c r="A33" s="18" t="inlineStr">
        <is>
          <t>سعر الفائدة الاسمي</t>
        </is>
      </c>
      <c r="B33" s="20" t="n">
        <v>0.18</v>
      </c>
    </row>
    <row r="34">
      <c r="A34" s="18" t="inlineStr">
        <is>
          <t>مرات الاحتساب في السنة</t>
        </is>
      </c>
      <c r="B34" s="21" t="n">
        <v>12</v>
      </c>
    </row>
    <row r="35">
      <c r="A35" s="23" t="inlineStr">
        <is>
          <t>السعر الفعلي السنوي</t>
        </is>
      </c>
      <c r="B35" s="25">
        <f>(1+B33/B34)^B34-1</f>
        <v/>
      </c>
    </row>
    <row r="37">
      <c r="A37" s="17" t="inlineStr">
        <is>
          <t>6. متى يتضاعف المال</t>
        </is>
      </c>
    </row>
    <row r="38">
      <c r="A38" s="18" t="inlineStr">
        <is>
          <t>العائد السنوي</t>
        </is>
      </c>
      <c r="B38" s="20" t="n">
        <v>0.12</v>
      </c>
    </row>
    <row r="39">
      <c r="A39" s="23" t="inlineStr">
        <is>
          <t>عدد السنوات للمضاعفة</t>
        </is>
      </c>
      <c r="B39" s="26">
        <f>NPER(B38,0,-1,2)</f>
        <v/>
      </c>
    </row>
    <row r="40">
      <c r="A40" s="23" t="inlineStr">
        <is>
          <t>تقريب قاعدة 72</t>
        </is>
      </c>
      <c r="B40" s="26">
        <f>72/(B38*100)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24:B24"/>
    <mergeCell ref="A16:B16"/>
    <mergeCell ref="A10:B10"/>
    <mergeCell ref="A37:B37"/>
    <mergeCell ref="A32:B32"/>
    <mergeCell ref="A1:B1"/>
    <mergeCell ref="A3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2026-10-28T12:20:42Z</dcterms:created>
  <dcterms:modified xmlns:dcterms="http://purl.org/dc/terms/" xmlns:xsi="http://www.w3.org/2001/XMLSchema-instance" xsi:type="dcterms:W3CDTF">2026-10-28T12:20:42Z</dcterms:modified>
</cp:coreProperties>
</file>