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عن المجلة" sheetId="1" state="visible" r:id="rId1"/>
    <sheet xmlns:r="http://schemas.openxmlformats.org/officeDocument/2006/relationships" name="تعليمات" sheetId="2" state="visible" r:id="rId2"/>
    <sheet xmlns:r="http://schemas.openxmlformats.org/officeDocument/2006/relationships" name="الافتراضات" sheetId="3" state="visible" r:id="rId3"/>
    <sheet xmlns:r="http://schemas.openxmlformats.org/officeDocument/2006/relationships" name="الاحتياج" sheetId="4" state="visible" r:id="rId4"/>
  </sheets>
  <definedNames>
    <definedName name="_xlnm.Print_Area" localSheetId="3">'الاحتياج'!$A$1:$F$34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[Red]-#,##0"/>
    <numFmt numFmtId="165" formatCode="0.0%"/>
  </numFmts>
  <fonts count="18">
    <font>
      <name val="Calibri"/>
      <family val="2"/>
      <color theme="1"/>
      <sz val="11"/>
      <scheme val="minor"/>
    </font>
    <font>
      <name val="Arial"/>
      <b val="1"/>
      <color rgb="00FFFFFF"/>
      <sz val="24"/>
    </font>
    <font>
      <name val="Arial"/>
      <b val="1"/>
      <color rgb="00B08D57"/>
      <sz val="14"/>
    </font>
    <font>
      <name val="Arial"/>
      <b val="1"/>
      <color rgb="0014213D"/>
      <sz val="14"/>
    </font>
    <font>
      <name val="Arial"/>
      <color rgb="00000000"/>
      <sz val="12"/>
    </font>
    <font>
      <name val="Arial"/>
      <color rgb="000563C1"/>
      <sz val="12"/>
    </font>
    <font>
      <name val="Arial"/>
      <i val="1"/>
      <color rgb="00595959"/>
      <sz val="11"/>
    </font>
    <font>
      <name val="Arial"/>
      <b val="1"/>
      <color rgb="00FFFFFF"/>
      <sz val="18"/>
    </font>
    <font>
      <name val="Arial"/>
      <b val="1"/>
      <color rgb="0014213D"/>
      <sz val="13"/>
    </font>
    <font>
      <name val="Arial"/>
      <b val="1"/>
      <color rgb="00B08D57"/>
      <sz val="11"/>
    </font>
    <font>
      <name val="Arial"/>
      <color rgb="00000000"/>
      <sz val="11"/>
    </font>
    <font>
      <name val="Arial"/>
      <i val="1"/>
      <color rgb="00595959"/>
      <sz val="10"/>
    </font>
    <font>
      <name val="Arial"/>
      <color rgb="000563C1"/>
      <sz val="10"/>
    </font>
    <font>
      <name val="Arial"/>
      <b val="1"/>
      <color rgb="0014213D"/>
      <sz val="16"/>
    </font>
    <font>
      <name val="Arial"/>
      <b val="1"/>
      <color rgb="00FFFFFF"/>
      <sz val="12"/>
    </font>
    <font>
      <name val="Arial"/>
      <b val="1"/>
      <color rgb="00000000"/>
      <sz val="11"/>
    </font>
    <font>
      <name val="Arial"/>
      <b val="1"/>
      <color rgb="00FFFFFF"/>
      <sz val="11"/>
    </font>
    <font>
      <name val="Arial"/>
      <b val="1"/>
      <color rgb="0014213D"/>
      <sz val="11"/>
    </font>
  </fonts>
  <fills count="6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B08D57"/>
      </patternFill>
    </fill>
    <fill>
      <patternFill patternType="solid">
        <fgColor rgb="00FFF2CC"/>
      </patternFill>
    </fill>
    <fill>
      <patternFill patternType="solid">
        <fgColor rgb="00F3F4F7"/>
      </patternFill>
    </fill>
  </fills>
  <borders count="3">
    <border>
      <left/>
      <right/>
      <top/>
      <bottom/>
      <diagonal/>
    </border>
    <border>
      <bottom style="medium">
        <color rgb="00B08D57"/>
      </bottom>
    </border>
    <border>
      <left style="thin">
        <color rgb="00C9CDD4"/>
      </left>
      <right style="thin">
        <color rgb="00C9CDD4"/>
      </right>
      <top style="thin">
        <color rgb="00C9CDD4"/>
      </top>
      <bottom style="thin">
        <color rgb="00C9CDD4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7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right" vertical="top" wrapText="1"/>
    </xf>
    <xf numFmtId="0" fontId="11" fillId="0" borderId="0" applyAlignment="1" pivotButton="0" quotePrefix="0" xfId="0">
      <alignment wrapText="1"/>
    </xf>
    <xf numFmtId="0" fontId="12" fillId="0" borderId="0" pivotButton="0" quotePrefix="0" xfId="0"/>
    <xf numFmtId="0" fontId="1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1" fillId="0" borderId="0" applyAlignment="1" pivotButton="0" quotePrefix="0" xfId="0">
      <alignment horizontal="right" vertical="center" wrapText="1"/>
    </xf>
    <xf numFmtId="0" fontId="14" fillId="3" borderId="0" applyAlignment="1" pivotButton="0" quotePrefix="0" xfId="0">
      <alignment horizontal="right" vertical="center"/>
    </xf>
    <xf numFmtId="0" fontId="15" fillId="0" borderId="2" applyAlignment="1" pivotButton="0" quotePrefix="0" xfId="0">
      <alignment horizontal="right" vertical="center" wrapText="1"/>
    </xf>
    <xf numFmtId="164" fontId="10" fillId="4" borderId="2" applyAlignment="1" applyProtection="1" pivotButton="0" quotePrefix="0" xfId="0">
      <alignment horizontal="center" vertical="center"/>
      <protection locked="0" hidden="0"/>
    </xf>
    <xf numFmtId="165" fontId="10" fillId="4" borderId="2" applyAlignment="1" applyProtection="1" pivotButton="0" quotePrefix="0" xfId="0">
      <alignment horizontal="center" vertical="center"/>
      <protection locked="0" hidden="0"/>
    </xf>
    <xf numFmtId="164" fontId="16" fillId="3" borderId="2" applyAlignment="1" pivotButton="0" quotePrefix="0" xfId="0">
      <alignment horizontal="center" vertical="center"/>
    </xf>
    <xf numFmtId="0" fontId="16" fillId="2" borderId="2" applyAlignment="1" pivotButton="0" quotePrefix="0" xfId="0">
      <alignment horizontal="center" vertical="center" wrapText="1"/>
    </xf>
    <xf numFmtId="0" fontId="10" fillId="0" borderId="2" applyAlignment="1" pivotButton="0" quotePrefix="0" xfId="0">
      <alignment horizontal="right" vertical="center" wrapText="1"/>
    </xf>
    <xf numFmtId="164" fontId="10" fillId="0" borderId="2" applyAlignment="1" pivotButton="0" quotePrefix="0" xfId="0">
      <alignment horizontal="center" vertical="center"/>
    </xf>
    <xf numFmtId="164" fontId="17" fillId="5" borderId="2" applyAlignment="1" pivotButton="0" quotePrefix="0" xfId="0">
      <alignment horizontal="center" vertical="center"/>
    </xf>
    <xf numFmtId="165" fontId="10" fillId="0" borderId="2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صافي رأس المال العامل المطلوب</a:t>
            </a:r>
          </a:p>
        </rich>
      </tx>
    </title>
    <plotArea>
      <barChart>
        <barDir val="col"/>
        <grouping val="clustered"/>
        <ser>
          <idx val="0"/>
          <order val="0"/>
          <tx>
            <v>صافي رأس المال العامل المطلوب</v>
          </tx>
          <spPr>
            <a:solidFill xmlns:a="http://schemas.openxmlformats.org/drawingml/2006/main">
              <a:srgbClr val="14213D"/>
            </a:solidFill>
            <a:ln xmlns:a="http://schemas.openxmlformats.org/drawingml/2006/main">
              <a:solidFill>
                <a:srgbClr val="14213D"/>
              </a:solidFill>
              <a:prstDash val="solid"/>
            </a:ln>
          </spPr>
          <cat>
            <numRef>
              <f>'الاحتياج'!$B$4:$F$4</f>
            </numRef>
          </cat>
          <val>
            <numRef>
              <f>'الاحتياج'!$B$14:$F$14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17</row>
      <rowOff>0</rowOff>
    </from>
    <ext cx="6480000" cy="23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am-web.com" TargetMode="Externa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1" ht="40" customHeight="1">
      <c r="A1" s="1" t="inlineStr">
        <is>
          <t>مجلة المحاسب العربي</t>
        </is>
      </c>
    </row>
    <row r="2" ht="22" customHeight="1">
      <c r="A2" s="2" t="inlineStr">
        <is>
          <t>www.aam-web.com</t>
        </is>
      </c>
    </row>
    <row r="3" ht="8" customHeight="1">
      <c r="A3" s="3" t="n"/>
    </row>
    <row r="4" ht="22" customHeight="1">
      <c r="A4" s="4" t="inlineStr">
        <is>
          <t>من نحن</t>
        </is>
      </c>
    </row>
    <row r="5" ht="36" customHeight="1">
      <c r="A5" s="5" t="inlineStr">
        <is>
          <t>مجلة المحاسب العربي موقع عربي متخصص في المحاسبة والمالية، يقدّم للمحاسبين وأصحاب الأعمال مقالات وشروحًا للمعايير، وقوالب إكسيل وأدوات مالية مجانية.</t>
        </is>
      </c>
    </row>
    <row r="6" ht="8" customHeight="1">
      <c r="A6" s="3" t="n"/>
    </row>
    <row r="7" ht="22" customHeight="1">
      <c r="A7" s="4" t="inlineStr">
        <is>
          <t>ماذا تجد على الموقع</t>
        </is>
      </c>
    </row>
    <row r="8" ht="20" customHeight="1">
      <c r="A8" s="6" t="inlineStr">
        <is>
          <t>•  قوالب إكسيل جاهزة للتحميل المجاني: https://www.aam-web.com/templates</t>
        </is>
      </c>
    </row>
    <row r="9" ht="20" customHeight="1">
      <c r="A9" s="6" t="inlineStr">
        <is>
          <t>•  أدوات مالية مجانية: الزكاة، ضريبة القيمة المضافة، الإهلاك، القروض: https://www.aam-web.com/tools</t>
        </is>
      </c>
    </row>
    <row r="10" ht="20" customHeight="1">
      <c r="A10" s="5" t="inlineStr">
        <is>
          <t>•  شروح المعايير الدولية والمصرية ومقالات المحاسبة العملية</t>
        </is>
      </c>
    </row>
    <row r="11" ht="8" customHeight="1">
      <c r="A11" s="3" t="n"/>
    </row>
    <row r="12" ht="20" customHeight="1">
      <c r="A12" s="7" t="inlineStr">
        <is>
          <t>هذا القالب مجاني للاستخدام في عملك. نرجو عدم إعادة بيعه أو نشره باسم آخر.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4" customHeight="1">
      <c r="A1" s="8" t="inlineStr">
        <is>
          <t>تقدير احتياجات رأس المال العامل</t>
        </is>
      </c>
    </row>
    <row r="2" ht="4" customHeight="1">
      <c r="A2" s="9" t="n"/>
    </row>
    <row r="4" ht="22" customHeight="1">
      <c r="B4" s="10" t="inlineStr">
        <is>
          <t>فكرة القالب</t>
        </is>
      </c>
    </row>
    <row r="5" ht="50" customHeight="1">
      <c r="A5" s="11" t="inlineStr">
        <is>
          <t>•</t>
        </is>
      </c>
      <c r="B5" s="12" t="inlineStr">
        <is>
          <t>يقدّر رأس المال العامل الذي يحتاجه مشروع جديد أو توسع قائم بطريقة أيام الدورة: المخزون والعملاء ونقدية المصروفات التشغيلية ناقص الموردين، ويحسب الزيادة السنوية في الاحتياج لخمس سنوات مع نمو المبيعات؛ وهي رقم أساسي في دراسة الجدوى وقائمة التدفقات النقدية.</t>
        </is>
      </c>
    </row>
    <row r="6" ht="22" customHeight="1">
      <c r="B6" s="10" t="inlineStr">
        <is>
          <t>خطوات الاستخدام</t>
        </is>
      </c>
    </row>
    <row r="7" ht="34" customHeight="1">
      <c r="A7" s="11" t="inlineStr">
        <is>
          <t>•</t>
        </is>
      </c>
      <c r="B7" s="12" t="inlineStr">
        <is>
          <t>في ورقة «الافتراضات» اكتب مبيعات السنة الأولى ونسبة النمو ونسبة تكلفة المبيعات ونسبة المشتريات منها ونسبة المصروفات النقدية.</t>
        </is>
      </c>
    </row>
    <row r="8" ht="18" customHeight="1">
      <c r="A8" s="11" t="inlineStr">
        <is>
          <t>•</t>
        </is>
      </c>
      <c r="B8" s="12" t="inlineStr">
        <is>
          <t>اكتب أيام المخزون وأيام تحصيل العملاء وأيام سداد الموردين وأيام النقدية اللازمة للمصروفات.</t>
        </is>
      </c>
    </row>
    <row r="9" ht="18" customHeight="1">
      <c r="A9" s="11" t="inlineStr">
        <is>
          <t>•</t>
        </is>
      </c>
      <c r="B9" s="12" t="inlineStr">
        <is>
          <t>ورقة «الاحتياج» تعطي لكل سنة عناصر رأس المال العامل وصافي الاحتياج والزيادة المطلوب تمويلها.</t>
        </is>
      </c>
    </row>
    <row r="10" ht="22" customHeight="1">
      <c r="B10" s="10" t="inlineStr">
        <is>
          <t>ملاحظات</t>
        </is>
      </c>
    </row>
    <row r="11" ht="34" customHeight="1">
      <c r="A11" s="11" t="inlineStr">
        <is>
          <t>•</t>
        </is>
      </c>
      <c r="B11" s="12" t="inlineStr">
        <is>
          <t>الزيادة في رأس المال العامل تدفق نقدي خارج في سنة حدوثها، ويُسترد عادة في نهاية عمر المشروع. لحساب الأيام الفعلية لشركة قائمة استخدم قالب دورة التحويل النقدي.</t>
        </is>
      </c>
    </row>
    <row r="13" ht="30" customHeight="1">
      <c r="B13" s="13" t="inlineStr">
        <is>
          <t>الخلايا الصفراء للإدخال، وباقي الخلايا معادلات محمية حتى لا تُمسح بالخطأ. لإلغاء الحماية: مراجعة ← إلغاء حماية الورقة (بدون كلمة مرور).</t>
        </is>
      </c>
    </row>
    <row r="14">
      <c r="B14" s="14" t="inlineStr">
        <is>
          <t>قوالب أخرى مجانية: https://www.aam-web.com/templates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7"/>
  <sheetViews>
    <sheetView showGridLines="0" rightToLeft="1" workbookViewId="0">
      <selection activeCell="A1" sqref="A1"/>
    </sheetView>
  </sheetViews>
  <sheetFormatPr baseColWidth="8" defaultRowHeight="15"/>
  <cols>
    <col width="52" customWidth="1" min="1" max="1"/>
    <col width="18" customWidth="1" min="2" max="2"/>
  </cols>
  <sheetData>
    <row r="1" ht="30" customHeight="1">
      <c r="A1" s="15" t="inlineStr">
        <is>
          <t>افتراضات رأس المال العامل</t>
        </is>
      </c>
      <c r="B1" s="16" t="n"/>
    </row>
    <row r="2" ht="30" customHeight="1">
      <c r="A2" s="17" t="inlineStr">
        <is>
          <t>الخلايا الصفراء للإدخال.</t>
        </is>
      </c>
    </row>
    <row r="3">
      <c r="A3" s="18" t="inlineStr">
        <is>
          <t>المبيعات والتكاليف</t>
        </is>
      </c>
    </row>
    <row r="4">
      <c r="A4" s="19" t="inlineStr">
        <is>
          <t>مبيعات السنة الأولى</t>
        </is>
      </c>
      <c r="B4" s="20" t="n">
        <v>24000000</v>
      </c>
    </row>
    <row r="5">
      <c r="A5" s="19" t="inlineStr">
        <is>
          <t>نسبة النمو السنوي في المبيعات</t>
        </is>
      </c>
      <c r="B5" s="21" t="n">
        <v>0.12</v>
      </c>
    </row>
    <row r="6">
      <c r="A6" s="19" t="inlineStr">
        <is>
          <t>تكلفة المبيعات كنسبة من المبيعات</t>
        </is>
      </c>
      <c r="B6" s="21" t="n">
        <v>0.65</v>
      </c>
    </row>
    <row r="7">
      <c r="A7" s="19" t="inlineStr">
        <is>
          <t>المشتريات (خامات وبضاعة) كنسبة من تكلفة المبيعات</t>
        </is>
      </c>
      <c r="B7" s="21" t="n">
        <v>0.7</v>
      </c>
    </row>
    <row r="8">
      <c r="A8" s="19" t="inlineStr">
        <is>
          <t>المصروفات التشغيلية النقدية كنسبة من المبيعات</t>
        </is>
      </c>
      <c r="B8" s="21" t="n">
        <v>0.12</v>
      </c>
    </row>
    <row r="10">
      <c r="A10" s="18" t="inlineStr">
        <is>
          <t>أيام الدورة</t>
        </is>
      </c>
    </row>
    <row r="11">
      <c r="A11" s="19" t="inlineStr">
        <is>
          <t>أيام المخزون (على تكلفة المبيعات)</t>
        </is>
      </c>
      <c r="B11" s="20" t="n">
        <v>60</v>
      </c>
    </row>
    <row r="12">
      <c r="A12" s="19" t="inlineStr">
        <is>
          <t>أيام تحصيل العملاء (على المبيعات)</t>
        </is>
      </c>
      <c r="B12" s="20" t="n">
        <v>45</v>
      </c>
    </row>
    <row r="13">
      <c r="A13" s="19" t="inlineStr">
        <is>
          <t>أيام سداد الموردين (على المشتريات)</t>
        </is>
      </c>
      <c r="B13" s="20" t="n">
        <v>50</v>
      </c>
    </row>
    <row r="14">
      <c r="A14" s="19" t="inlineStr">
        <is>
          <t>أيام النقدية اللازمة للمصروفات التشغيلية</t>
        </is>
      </c>
      <c r="B14" s="20" t="n">
        <v>15</v>
      </c>
    </row>
    <row r="15">
      <c r="A15" s="19" t="inlineStr">
        <is>
          <t>عدد أيام السنة</t>
        </is>
      </c>
      <c r="B15" s="20" t="n">
        <v>365</v>
      </c>
    </row>
    <row r="17">
      <c r="A17" s="19" t="inlineStr">
        <is>
          <t>دورة التشغيل التقريبية (مخزون + عملاء − موردون)</t>
        </is>
      </c>
      <c r="B17" s="22">
        <f>B11+B12-B13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4">
    <mergeCell ref="A3:B3"/>
    <mergeCell ref="A2:B2"/>
    <mergeCell ref="A10:B10"/>
    <mergeCell ref="A1:B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showGridLines="0" rightToLeft="1" workbookViewId="0">
      <selection activeCell="A1" sqref="A1"/>
    </sheetView>
  </sheetViews>
  <sheetFormatPr baseColWidth="8" defaultRowHeight="15"/>
  <cols>
    <col width="40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</cols>
  <sheetData>
    <row r="1" ht="30" customHeight="1">
      <c r="A1" s="15" t="inlineStr">
        <is>
          <t>احتياج رأس المال العامل لخمس سنوات</t>
        </is>
      </c>
      <c r="B1" s="16" t="n"/>
      <c r="C1" s="16" t="n"/>
      <c r="D1" s="16" t="n"/>
      <c r="E1" s="16" t="n"/>
      <c r="F1" s="16" t="n"/>
    </row>
    <row r="4" ht="30" customHeight="1">
      <c r="A4" s="23" t="inlineStr">
        <is>
          <t>البند</t>
        </is>
      </c>
      <c r="B4" s="23" t="inlineStr">
        <is>
          <t>السنة 1</t>
        </is>
      </c>
      <c r="C4" s="23" t="inlineStr">
        <is>
          <t>السنة 2</t>
        </is>
      </c>
      <c r="D4" s="23" t="inlineStr">
        <is>
          <t>السنة 3</t>
        </is>
      </c>
      <c r="E4" s="23" t="inlineStr">
        <is>
          <t>السنة 4</t>
        </is>
      </c>
      <c r="F4" s="23" t="inlineStr">
        <is>
          <t>السنة 5</t>
        </is>
      </c>
    </row>
    <row r="5">
      <c r="A5" s="24" t="inlineStr">
        <is>
          <t>المبيعات</t>
        </is>
      </c>
      <c r="B5" s="25">
        <f>'الافتراضات'!B4</f>
        <v/>
      </c>
      <c r="C5" s="25">
        <f>B5*(1+'الافتراضات'!$B$5)</f>
        <v/>
      </c>
      <c r="D5" s="25">
        <f>C5*(1+'الافتراضات'!$B$5)</f>
        <v/>
      </c>
      <c r="E5" s="25">
        <f>D5*(1+'الافتراضات'!$B$5)</f>
        <v/>
      </c>
      <c r="F5" s="25">
        <f>E5*(1+'الافتراضات'!$B$5)</f>
        <v/>
      </c>
    </row>
    <row r="6">
      <c r="A6" s="24" t="inlineStr">
        <is>
          <t>تكلفة المبيعات</t>
        </is>
      </c>
      <c r="B6" s="25">
        <f>B5*'الافتراضات'!$B$6</f>
        <v/>
      </c>
      <c r="C6" s="25">
        <f>C5*'الافتراضات'!$B$6</f>
        <v/>
      </c>
      <c r="D6" s="25">
        <f>D5*'الافتراضات'!$B$6</f>
        <v/>
      </c>
      <c r="E6" s="25">
        <f>E5*'الافتراضات'!$B$6</f>
        <v/>
      </c>
      <c r="F6" s="25">
        <f>F5*'الافتراضات'!$B$6</f>
        <v/>
      </c>
    </row>
    <row r="7">
      <c r="A7" s="24" t="inlineStr">
        <is>
          <t>المشتريات</t>
        </is>
      </c>
      <c r="B7" s="25">
        <f>B6*'الافتراضات'!$B$7</f>
        <v/>
      </c>
      <c r="C7" s="25">
        <f>C6*'الافتراضات'!$B$7</f>
        <v/>
      </c>
      <c r="D7" s="25">
        <f>D6*'الافتراضات'!$B$7</f>
        <v/>
      </c>
      <c r="E7" s="25">
        <f>E6*'الافتراضات'!$B$7</f>
        <v/>
      </c>
      <c r="F7" s="25">
        <f>F6*'الافتراضات'!$B$7</f>
        <v/>
      </c>
    </row>
    <row r="8">
      <c r="A8" s="24" t="inlineStr">
        <is>
          <t>المصروفات التشغيلية النقدية</t>
        </is>
      </c>
      <c r="B8" s="25">
        <f>B5*'الافتراضات'!$B$8</f>
        <v/>
      </c>
      <c r="C8" s="25">
        <f>C5*'الافتراضات'!$B$8</f>
        <v/>
      </c>
      <c r="D8" s="25">
        <f>D5*'الافتراضات'!$B$8</f>
        <v/>
      </c>
      <c r="E8" s="25">
        <f>E5*'الافتراضات'!$B$8</f>
        <v/>
      </c>
      <c r="F8" s="25">
        <f>F5*'الافتراضات'!$B$8</f>
        <v/>
      </c>
    </row>
    <row r="9">
      <c r="A9" s="24" t="inlineStr">
        <is>
          <t>المخزون</t>
        </is>
      </c>
      <c r="B9" s="25">
        <f>B6/'الافتراضات'!$B$15*'الافتراضات'!$B$11</f>
        <v/>
      </c>
      <c r="C9" s="25">
        <f>C6/'الافتراضات'!$B$15*'الافتراضات'!$B$11</f>
        <v/>
      </c>
      <c r="D9" s="25">
        <f>D6/'الافتراضات'!$B$15*'الافتراضات'!$B$11</f>
        <v/>
      </c>
      <c r="E9" s="25">
        <f>E6/'الافتراضات'!$B$15*'الافتراضات'!$B$11</f>
        <v/>
      </c>
      <c r="F9" s="25">
        <f>F6/'الافتراضات'!$B$15*'الافتراضات'!$B$11</f>
        <v/>
      </c>
    </row>
    <row r="10">
      <c r="A10" s="24" t="inlineStr">
        <is>
          <t>العملاء (المدينون)</t>
        </is>
      </c>
      <c r="B10" s="25">
        <f>B5/'الافتراضات'!$B$15*'الافتراضات'!$B$12</f>
        <v/>
      </c>
      <c r="C10" s="25">
        <f>C5/'الافتراضات'!$B$15*'الافتراضات'!$B$12</f>
        <v/>
      </c>
      <c r="D10" s="25">
        <f>D5/'الافتراضات'!$B$15*'الافتراضات'!$B$12</f>
        <v/>
      </c>
      <c r="E10" s="25">
        <f>E5/'الافتراضات'!$B$15*'الافتراضات'!$B$12</f>
        <v/>
      </c>
      <c r="F10" s="25">
        <f>F5/'الافتراضات'!$B$15*'الافتراضات'!$B$12</f>
        <v/>
      </c>
    </row>
    <row r="11">
      <c r="A11" s="24" t="inlineStr">
        <is>
          <t>النقدية التشغيلية</t>
        </is>
      </c>
      <c r="B11" s="25">
        <f>B8/'الافتراضات'!$B$15*'الافتراضات'!$B$14</f>
        <v/>
      </c>
      <c r="C11" s="25">
        <f>C8/'الافتراضات'!$B$15*'الافتراضات'!$B$14</f>
        <v/>
      </c>
      <c r="D11" s="25">
        <f>D8/'الافتراضات'!$B$15*'الافتراضات'!$B$14</f>
        <v/>
      </c>
      <c r="E11" s="25">
        <f>E8/'الافتراضات'!$B$15*'الافتراضات'!$B$14</f>
        <v/>
      </c>
      <c r="F11" s="25">
        <f>F8/'الافتراضات'!$B$15*'الافتراضات'!$B$14</f>
        <v/>
      </c>
    </row>
    <row r="12">
      <c r="A12" s="19" t="inlineStr">
        <is>
          <t>إجمالي الأصول المتداولة المطلوبة</t>
        </is>
      </c>
      <c r="B12" s="25">
        <f>SUM(B9:B11)</f>
        <v/>
      </c>
      <c r="C12" s="25">
        <f>SUM(C9:C11)</f>
        <v/>
      </c>
      <c r="D12" s="25">
        <f>SUM(D9:D11)</f>
        <v/>
      </c>
      <c r="E12" s="25">
        <f>SUM(E9:E11)</f>
        <v/>
      </c>
      <c r="F12" s="25">
        <f>SUM(F9:F11)</f>
        <v/>
      </c>
    </row>
    <row r="13">
      <c r="A13" s="24" t="inlineStr">
        <is>
          <t>الموردون (الدائنون)</t>
        </is>
      </c>
      <c r="B13" s="25">
        <f>B7/'الافتراضات'!$B$15*'الافتراضات'!$B$13</f>
        <v/>
      </c>
      <c r="C13" s="25">
        <f>C7/'الافتراضات'!$B$15*'الافتراضات'!$B$13</f>
        <v/>
      </c>
      <c r="D13" s="25">
        <f>D7/'الافتراضات'!$B$15*'الافتراضات'!$B$13</f>
        <v/>
      </c>
      <c r="E13" s="25">
        <f>E7/'الافتراضات'!$B$15*'الافتراضات'!$B$13</f>
        <v/>
      </c>
      <c r="F13" s="25">
        <f>F7/'الافتراضات'!$B$15*'الافتراضات'!$B$13</f>
        <v/>
      </c>
    </row>
    <row r="14">
      <c r="A14" s="19" t="inlineStr">
        <is>
          <t>صافي رأس المال العامل المطلوب</t>
        </is>
      </c>
      <c r="B14" s="26">
        <f>B12-B13</f>
        <v/>
      </c>
      <c r="C14" s="26">
        <f>C12-C13</f>
        <v/>
      </c>
      <c r="D14" s="26">
        <f>D12-D13</f>
        <v/>
      </c>
      <c r="E14" s="26">
        <f>E12-E13</f>
        <v/>
      </c>
      <c r="F14" s="26">
        <f>F12-F13</f>
        <v/>
      </c>
    </row>
    <row r="15">
      <c r="A15" s="19" t="inlineStr">
        <is>
          <t>الزيادة المطلوب تمويلها في السنة</t>
        </is>
      </c>
      <c r="B15" s="26">
        <f>B14</f>
        <v/>
      </c>
      <c r="C15" s="26">
        <f>C14-B14</f>
        <v/>
      </c>
      <c r="D15" s="26">
        <f>D14-C14</f>
        <v/>
      </c>
      <c r="E15" s="26">
        <f>E14-D14</f>
        <v/>
      </c>
      <c r="F15" s="26">
        <f>F14-E14</f>
        <v/>
      </c>
    </row>
    <row r="16">
      <c r="A16" s="24" t="inlineStr">
        <is>
          <t>رأس المال العامل إلى المبيعات</t>
        </is>
      </c>
      <c r="B16" s="27">
        <f>IF(B5=0,"",B14/B5)</f>
        <v/>
      </c>
      <c r="C16" s="27">
        <f>IF(C5=0,"",C14/C5)</f>
        <v/>
      </c>
      <c r="D16" s="27">
        <f>IF(D5=0,"",D14/D5)</f>
        <v/>
      </c>
      <c r="E16" s="27">
        <f>IF(E5=0,"",E14/E5)</f>
        <v/>
      </c>
      <c r="F16" s="27">
        <f>IF(F5=0,"",F14/F5)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1">
    <mergeCell ref="A1:F1"/>
  </mergeCells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2026-10-29T09:33:58Z</dcterms:created>
  <dcterms:modified xmlns:dcterms="http://purl.org/dc/terms/" xmlns:xsi="http://www.w3.org/2001/XMLSchema-instance" xsi:type="dcterms:W3CDTF">2026-10-29T09:33:58Z</dcterms:modified>
</cp:coreProperties>
</file>